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820" activeTab="0"/>
  </bookViews>
  <sheets>
    <sheet name="Übersicht" sheetId="1" r:id="rId1"/>
    <sheet name="SortEloNeu" sheetId="2" r:id="rId2"/>
    <sheet name="SortEloAlt" sheetId="3" r:id="rId3"/>
  </sheets>
  <definedNames/>
  <calcPr fullCalcOnLoad="1"/>
</workbook>
</file>

<file path=xl/sharedStrings.xml><?xml version="1.0" encoding="utf-8"?>
<sst xmlns="http://schemas.openxmlformats.org/spreadsheetml/2006/main" count="1128" uniqueCount="413">
  <si>
    <t>Anzahl Halbpartien</t>
  </si>
  <si>
    <t>Eloliste</t>
  </si>
  <si>
    <t>in %</t>
  </si>
  <si>
    <t>Anzahl Spieler</t>
  </si>
  <si>
    <t>Insgesamt</t>
  </si>
  <si>
    <t>davon m. Faktorred.</t>
  </si>
  <si>
    <t>Elo +/-</t>
  </si>
  <si>
    <t>ohne F.</t>
  </si>
  <si>
    <t>Uksini</t>
  </si>
  <si>
    <t>Bardhyl</t>
  </si>
  <si>
    <t>Tunka</t>
  </si>
  <si>
    <t xml:space="preserve">Johann </t>
  </si>
  <si>
    <t>Schnegg</t>
  </si>
  <si>
    <t>Anna-Lena</t>
  </si>
  <si>
    <t>Huber</t>
  </si>
  <si>
    <t>Elke Carola</t>
  </si>
  <si>
    <t>Lymysalo</t>
  </si>
  <si>
    <t>Venla</t>
  </si>
  <si>
    <t>Raus</t>
  </si>
  <si>
    <t>Albert</t>
  </si>
  <si>
    <t>Hribernig</t>
  </si>
  <si>
    <t>Florian</t>
  </si>
  <si>
    <t>Vogel</t>
  </si>
  <si>
    <t>Doris</t>
  </si>
  <si>
    <t>Anker</t>
  </si>
  <si>
    <t>Christin</t>
  </si>
  <si>
    <t>Kain</t>
  </si>
  <si>
    <t>Peter Maximilian</t>
  </si>
  <si>
    <t>Rieger</t>
  </si>
  <si>
    <t>Robert</t>
  </si>
  <si>
    <t>Molnar</t>
  </si>
  <si>
    <t>Kristof</t>
  </si>
  <si>
    <t>Fritz</t>
  </si>
  <si>
    <t>Proyer</t>
  </si>
  <si>
    <t>Enno</t>
  </si>
  <si>
    <t>Wallner</t>
  </si>
  <si>
    <t>Christian</t>
  </si>
  <si>
    <t>Medwed</t>
  </si>
  <si>
    <t>Kai</t>
  </si>
  <si>
    <t>Wu</t>
  </si>
  <si>
    <t>Min</t>
  </si>
  <si>
    <t>Majkovski</t>
  </si>
  <si>
    <t>Sarah</t>
  </si>
  <si>
    <t>Dodu</t>
  </si>
  <si>
    <t>Iulian Laurentiu</t>
  </si>
  <si>
    <t>Wunsch</t>
  </si>
  <si>
    <t>Angelo</t>
  </si>
  <si>
    <t>Weingartner</t>
  </si>
  <si>
    <t>Emanuel</t>
  </si>
  <si>
    <t>Besic</t>
  </si>
  <si>
    <t>Armin</t>
  </si>
  <si>
    <t>Soyka</t>
  </si>
  <si>
    <t>Rupert</t>
  </si>
  <si>
    <t>Dragnev</t>
  </si>
  <si>
    <t>Valentin</t>
  </si>
  <si>
    <t>Mesaros</t>
  </si>
  <si>
    <t>Sebastian</t>
  </si>
  <si>
    <t>Schnider</t>
  </si>
  <si>
    <t>Alexander</t>
  </si>
  <si>
    <t>Nussbaumer</t>
  </si>
  <si>
    <t>Vincent</t>
  </si>
  <si>
    <t>Matt</t>
  </si>
  <si>
    <t>Fabian</t>
  </si>
  <si>
    <t>Schreiner</t>
  </si>
  <si>
    <t>Gregor</t>
  </si>
  <si>
    <t>Edlinger</t>
  </si>
  <si>
    <t>Karl</t>
  </si>
  <si>
    <t>Hoebarth</t>
  </si>
  <si>
    <t>Guenter</t>
  </si>
  <si>
    <t>Salletmeier</t>
  </si>
  <si>
    <t>Julian</t>
  </si>
  <si>
    <t>Pay</t>
  </si>
  <si>
    <t>Cotterill</t>
  </si>
  <si>
    <t>Daniel</t>
  </si>
  <si>
    <t>Kerschbaum</t>
  </si>
  <si>
    <t>Kurt</t>
  </si>
  <si>
    <t>Rebecca</t>
  </si>
  <si>
    <t>Duy</t>
  </si>
  <si>
    <t>Gludovatz</t>
  </si>
  <si>
    <t>Lukas</t>
  </si>
  <si>
    <t>Pöllner</t>
  </si>
  <si>
    <t>Stefan</t>
  </si>
  <si>
    <t>Flassak</t>
  </si>
  <si>
    <t>Laslo</t>
  </si>
  <si>
    <t>Montanu</t>
  </si>
  <si>
    <t>Vladimir</t>
  </si>
  <si>
    <t>Flanitzer</t>
  </si>
  <si>
    <t>Johann</t>
  </si>
  <si>
    <t>Martin Christian</t>
  </si>
  <si>
    <t>Spitzer</t>
  </si>
  <si>
    <t>Hadler</t>
  </si>
  <si>
    <t>Johannes</t>
  </si>
  <si>
    <t>Lettenbichler</t>
  </si>
  <si>
    <t>Marco</t>
  </si>
  <si>
    <t>Bachlechner</t>
  </si>
  <si>
    <t>Pilsan</t>
  </si>
  <si>
    <t>Martha</t>
  </si>
  <si>
    <t>Dalnodar</t>
  </si>
  <si>
    <t>Martina</t>
  </si>
  <si>
    <t>Rosenlechner</t>
  </si>
  <si>
    <t>Raphael</t>
  </si>
  <si>
    <t>Wograndl</t>
  </si>
  <si>
    <t>Raoul</t>
  </si>
  <si>
    <t>Hofer</t>
  </si>
  <si>
    <t>Emilian</t>
  </si>
  <si>
    <t>Kreiner</t>
  </si>
  <si>
    <t>Wimmer</t>
  </si>
  <si>
    <t>Kevin</t>
  </si>
  <si>
    <t>Eichhorner</t>
  </si>
  <si>
    <t>Isabella</t>
  </si>
  <si>
    <t>Negovanovic</t>
  </si>
  <si>
    <t>Kliegl</t>
  </si>
  <si>
    <t>Severin</t>
  </si>
  <si>
    <t>Patrick</t>
  </si>
  <si>
    <t>Pernsteiner</t>
  </si>
  <si>
    <t>David</t>
  </si>
  <si>
    <t>Martin</t>
  </si>
  <si>
    <t>Schloffer</t>
  </si>
  <si>
    <t>Jasmin-Denise</t>
  </si>
  <si>
    <t>Guetz</t>
  </si>
  <si>
    <t>Wolfgang</t>
  </si>
  <si>
    <t>Hager</t>
  </si>
  <si>
    <t>Harald</t>
  </si>
  <si>
    <t>Notegger</t>
  </si>
  <si>
    <t>Phil</t>
  </si>
  <si>
    <t>Aldrian</t>
  </si>
  <si>
    <t>Hiebler</t>
  </si>
  <si>
    <t>Laura</t>
  </si>
  <si>
    <t>Ahmed</t>
  </si>
  <si>
    <t>Alhassan</t>
  </si>
  <si>
    <t>Tscheinig</t>
  </si>
  <si>
    <t>Sandro</t>
  </si>
  <si>
    <t>Liao</t>
  </si>
  <si>
    <t>Kenny</t>
  </si>
  <si>
    <t>Jiong</t>
  </si>
  <si>
    <t>Krassnitzer</t>
  </si>
  <si>
    <t>Maria</t>
  </si>
  <si>
    <t>Schmoll</t>
  </si>
  <si>
    <t>Arnold</t>
  </si>
  <si>
    <t>Rampler</t>
  </si>
  <si>
    <t>Evelyn</t>
  </si>
  <si>
    <t>Mladek</t>
  </si>
  <si>
    <t>Carla</t>
  </si>
  <si>
    <t>Zapfel</t>
  </si>
  <si>
    <t>Paul</t>
  </si>
  <si>
    <t>Zobel</t>
  </si>
  <si>
    <t>Walter</t>
  </si>
  <si>
    <t>Peterka</t>
  </si>
  <si>
    <t>Reder</t>
  </si>
  <si>
    <t>Lisa</t>
  </si>
  <si>
    <t>Hofmann</t>
  </si>
  <si>
    <t>Thomas</t>
  </si>
  <si>
    <t>Karner</t>
  </si>
  <si>
    <t>Stagl</t>
  </si>
  <si>
    <t>Loescher</t>
  </si>
  <si>
    <t>Leon</t>
  </si>
  <si>
    <t>Bahl</t>
  </si>
  <si>
    <t>Felix</t>
  </si>
  <si>
    <t>Polterauer</t>
  </si>
  <si>
    <t>Chiara</t>
  </si>
  <si>
    <t>Pfneiszl</t>
  </si>
  <si>
    <t>Markus</t>
  </si>
  <si>
    <t>Tarmastin</t>
  </si>
  <si>
    <t>Luca</t>
  </si>
  <si>
    <t>Bernhard</t>
  </si>
  <si>
    <t>Bisztyga</t>
  </si>
  <si>
    <t>Oliver</t>
  </si>
  <si>
    <t>Strafinger</t>
  </si>
  <si>
    <t>Matthias</t>
  </si>
  <si>
    <t>Kalicanin</t>
  </si>
  <si>
    <t>Srdjan</t>
  </si>
  <si>
    <t>Schuh</t>
  </si>
  <si>
    <t>Manuel</t>
  </si>
  <si>
    <t>Netzer</t>
  </si>
  <si>
    <t>Gerhold</t>
  </si>
  <si>
    <t>Roeck</t>
  </si>
  <si>
    <t>Vanessa</t>
  </si>
  <si>
    <t>Niesswohl</t>
  </si>
  <si>
    <t>Werner</t>
  </si>
  <si>
    <t>Zoehrer</t>
  </si>
  <si>
    <t>Schellmann</t>
  </si>
  <si>
    <t>Sommer</t>
  </si>
  <si>
    <t>Milena</t>
  </si>
  <si>
    <t>Friedl</t>
  </si>
  <si>
    <t>Scheiber</t>
  </si>
  <si>
    <t>Muellmann</t>
  </si>
  <si>
    <t>Christoph</t>
  </si>
  <si>
    <t>Nils</t>
  </si>
  <si>
    <t>Ammann</t>
  </si>
  <si>
    <t>Stephan</t>
  </si>
  <si>
    <t>Frank</t>
  </si>
  <si>
    <t>Jeremias</t>
  </si>
  <si>
    <t>Mrakotsky</t>
  </si>
  <si>
    <t>Mario</t>
  </si>
  <si>
    <t>Tölly</t>
  </si>
  <si>
    <t>Michael</t>
  </si>
  <si>
    <t>Handler</t>
  </si>
  <si>
    <t>Leitinger</t>
  </si>
  <si>
    <t>Lea</t>
  </si>
  <si>
    <t>Bauer</t>
  </si>
  <si>
    <t>Valentina</t>
  </si>
  <si>
    <t>Kranzl</t>
  </si>
  <si>
    <t>Berger</t>
  </si>
  <si>
    <t>Tobias</t>
  </si>
  <si>
    <t>Zick</t>
  </si>
  <si>
    <t>Penz</t>
  </si>
  <si>
    <t>Veigl</t>
  </si>
  <si>
    <t>Busuioc</t>
  </si>
  <si>
    <t>Alexandra</t>
  </si>
  <si>
    <t>Panzenböck</t>
  </si>
  <si>
    <t>Sophie</t>
  </si>
  <si>
    <t>Fischer</t>
  </si>
  <si>
    <t>Maximilian</t>
  </si>
  <si>
    <t>Astl</t>
  </si>
  <si>
    <t>Wiesinger</t>
  </si>
  <si>
    <t>Leo</t>
  </si>
  <si>
    <t>Ly</t>
  </si>
  <si>
    <t>Trippold</t>
  </si>
  <si>
    <t>Denise</t>
  </si>
  <si>
    <t>Wahl</t>
  </si>
  <si>
    <t>Koch</t>
  </si>
  <si>
    <t>Binder</t>
  </si>
  <si>
    <t>Moriz</t>
  </si>
  <si>
    <t>Schuster</t>
  </si>
  <si>
    <t>Ochsenhofer</t>
  </si>
  <si>
    <t>Dominik</t>
  </si>
  <si>
    <t>Stanka</t>
  </si>
  <si>
    <t>Kraft</t>
  </si>
  <si>
    <t>Lena</t>
  </si>
  <si>
    <t>Högl</t>
  </si>
  <si>
    <t>Spielleuthner</t>
  </si>
  <si>
    <t>Simon</t>
  </si>
  <si>
    <t>Haller</t>
  </si>
  <si>
    <t>Sidney</t>
  </si>
  <si>
    <t>Meglitsch</t>
  </si>
  <si>
    <t>Konstantin</t>
  </si>
  <si>
    <t>Skopetz</t>
  </si>
  <si>
    <t>Friedrich</t>
  </si>
  <si>
    <t>Raith</t>
  </si>
  <si>
    <t>Andreas</t>
  </si>
  <si>
    <t>Menezes</t>
  </si>
  <si>
    <t>Schink</t>
  </si>
  <si>
    <t>Barbara</t>
  </si>
  <si>
    <t>Mostbauer</t>
  </si>
  <si>
    <t>Kogler</t>
  </si>
  <si>
    <t>Fechner</t>
  </si>
  <si>
    <t>Maier</t>
  </si>
  <si>
    <t>Pelka</t>
  </si>
  <si>
    <t>Heinrich</t>
  </si>
  <si>
    <t>Gassner</t>
  </si>
  <si>
    <t>Mathias</t>
  </si>
  <si>
    <t>Huebl</t>
  </si>
  <si>
    <t>Maienschein</t>
  </si>
  <si>
    <t>Kreiser</t>
  </si>
  <si>
    <t>Noah</t>
  </si>
  <si>
    <t>Endtmayer</t>
  </si>
  <si>
    <t>Fürst</t>
  </si>
  <si>
    <t>Hapala</t>
  </si>
  <si>
    <t>Haider</t>
  </si>
  <si>
    <t>Pellizzari</t>
  </si>
  <si>
    <t>El Helw</t>
  </si>
  <si>
    <t>Nadim</t>
  </si>
  <si>
    <t>Bartels</t>
  </si>
  <si>
    <t>Schoba</t>
  </si>
  <si>
    <t>Riss</t>
  </si>
  <si>
    <t>Wantscher</t>
  </si>
  <si>
    <t>Jürgen</t>
  </si>
  <si>
    <t>Murlasits</t>
  </si>
  <si>
    <t>Martin III</t>
  </si>
  <si>
    <t>Ayatollahi</t>
  </si>
  <si>
    <t>Ehsan</t>
  </si>
  <si>
    <t>Frech</t>
  </si>
  <si>
    <t>Josef</t>
  </si>
  <si>
    <t>Sauer</t>
  </si>
  <si>
    <t>Jakob</t>
  </si>
  <si>
    <t>Tscharnuter</t>
  </si>
  <si>
    <t>Landl</t>
  </si>
  <si>
    <t>Margot</t>
  </si>
  <si>
    <t>Knappitsch</t>
  </si>
  <si>
    <t>Wagner</t>
  </si>
  <si>
    <t>Salzer</t>
  </si>
  <si>
    <t>Kranewitter</t>
  </si>
  <si>
    <t>Norbert</t>
  </si>
  <si>
    <t>Roman</t>
  </si>
  <si>
    <t>Prato</t>
  </si>
  <si>
    <t>Böhler</t>
  </si>
  <si>
    <t>Trenkwalder</t>
  </si>
  <si>
    <t>Verena</t>
  </si>
  <si>
    <t>Schamberger</t>
  </si>
  <si>
    <t>Veitsch</t>
  </si>
  <si>
    <t>Kappeler</t>
  </si>
  <si>
    <t>Hans</t>
  </si>
  <si>
    <t>Gruber</t>
  </si>
  <si>
    <t>Wertjanz</t>
  </si>
  <si>
    <t>De Leon</t>
  </si>
  <si>
    <t>Angelica</t>
  </si>
  <si>
    <t>Hannah</t>
  </si>
  <si>
    <t>Passecker</t>
  </si>
  <si>
    <t>Ragger</t>
  </si>
  <si>
    <t>Newrkla</t>
  </si>
  <si>
    <t>Katharina</t>
  </si>
  <si>
    <t>Marschnigg</t>
  </si>
  <si>
    <t>Martic</t>
  </si>
  <si>
    <t>Matea</t>
  </si>
  <si>
    <t>Konrad</t>
  </si>
  <si>
    <t>Kessler</t>
  </si>
  <si>
    <t>Gams</t>
  </si>
  <si>
    <t>Zikic</t>
  </si>
  <si>
    <t>Goran</t>
  </si>
  <si>
    <t>Rauscher</t>
  </si>
  <si>
    <t>Erwin</t>
  </si>
  <si>
    <t>Egger</t>
  </si>
  <si>
    <t>Herbert</t>
  </si>
  <si>
    <t>Stallinger</t>
  </si>
  <si>
    <t>MOLNAR</t>
  </si>
  <si>
    <t>BERTALAN</t>
  </si>
  <si>
    <t>Kassel</t>
  </si>
  <si>
    <t>Hansi</t>
  </si>
  <si>
    <t>Otmar</t>
  </si>
  <si>
    <t>Blohberger</t>
  </si>
  <si>
    <t>Marie-Christine</t>
  </si>
  <si>
    <t>Wunderl</t>
  </si>
  <si>
    <t>Eva</t>
  </si>
  <si>
    <t>Perschak</t>
  </si>
  <si>
    <t>Peter</t>
  </si>
  <si>
    <t>Yilmaz</t>
  </si>
  <si>
    <t>Utku</t>
  </si>
  <si>
    <t>Lechner</t>
  </si>
  <si>
    <t>Marcus</t>
  </si>
  <si>
    <t>Birg</t>
  </si>
  <si>
    <t>Jovan</t>
  </si>
  <si>
    <t>Piwonka</t>
  </si>
  <si>
    <t>Eichhorn</t>
  </si>
  <si>
    <t>Alfred</t>
  </si>
  <si>
    <t>Hödl</t>
  </si>
  <si>
    <t>Fugger</t>
  </si>
  <si>
    <t>Kammerer</t>
  </si>
  <si>
    <t>Gernot</t>
  </si>
  <si>
    <t>Holzleithner</t>
  </si>
  <si>
    <t>Salzmann</t>
  </si>
  <si>
    <t>Spitzl</t>
  </si>
  <si>
    <t>Handl</t>
  </si>
  <si>
    <t>Schimpel</t>
  </si>
  <si>
    <t>Samuel</t>
  </si>
  <si>
    <t>Steger</t>
  </si>
  <si>
    <t>Schmied</t>
  </si>
  <si>
    <t>Kutzner</t>
  </si>
  <si>
    <t>Benesch</t>
  </si>
  <si>
    <t>Gstach</t>
  </si>
  <si>
    <t>Karina</t>
  </si>
  <si>
    <t>Arztmann</t>
  </si>
  <si>
    <t>Jirovec</t>
  </si>
  <si>
    <t>Poppernitsch</t>
  </si>
  <si>
    <t>Bachner</t>
  </si>
  <si>
    <t>Karsten</t>
  </si>
  <si>
    <t>Pracher</t>
  </si>
  <si>
    <t>Rauchlahner</t>
  </si>
  <si>
    <t>Robert Jun.</t>
  </si>
  <si>
    <t>Buchner</t>
  </si>
  <si>
    <t>Ofner</t>
  </si>
  <si>
    <t>Gratze</t>
  </si>
  <si>
    <t>Riemelmoser</t>
  </si>
  <si>
    <t>Rauch</t>
  </si>
  <si>
    <t>Heribert</t>
  </si>
  <si>
    <t>Schmitzberger</t>
  </si>
  <si>
    <t>Kummer</t>
  </si>
  <si>
    <t>Michaela</t>
  </si>
  <si>
    <t>Czvitkovics</t>
  </si>
  <si>
    <t>Helmut</t>
  </si>
  <si>
    <t>Kuntner</t>
  </si>
  <si>
    <t>Rudolf</t>
  </si>
  <si>
    <t>Lehner</t>
  </si>
  <si>
    <t>Erich</t>
  </si>
  <si>
    <t>Franz</t>
  </si>
  <si>
    <t>Blassnig</t>
  </si>
  <si>
    <t>Reinhard</t>
  </si>
  <si>
    <t>Schlager</t>
  </si>
  <si>
    <t>Alexa</t>
  </si>
  <si>
    <t>Gerhard</t>
  </si>
  <si>
    <t>Amtmann</t>
  </si>
  <si>
    <t>Granabetter</t>
  </si>
  <si>
    <t>Ablinger</t>
  </si>
  <si>
    <t>Mörwald</t>
  </si>
  <si>
    <t>Christof</t>
  </si>
  <si>
    <t>Ziegler</t>
  </si>
  <si>
    <t>Miriam</t>
  </si>
  <si>
    <t>Osep</t>
  </si>
  <si>
    <t>Taubert</t>
  </si>
  <si>
    <t>PÖLLNER</t>
  </si>
  <si>
    <t>Breitenfellner</t>
  </si>
  <si>
    <t>Murko</t>
  </si>
  <si>
    <t>Marie-Theres</t>
  </si>
  <si>
    <t>Spiss</t>
  </si>
  <si>
    <t>Carina</t>
  </si>
  <si>
    <t>Hagspiel</t>
  </si>
  <si>
    <t>Klara</t>
  </si>
  <si>
    <t>Katja</t>
  </si>
  <si>
    <t>Hoertnagl</t>
  </si>
  <si>
    <t>Oberdorfer</t>
  </si>
  <si>
    <t>Andert</t>
  </si>
  <si>
    <t>PNR</t>
  </si>
  <si>
    <t>Nachname</t>
  </si>
  <si>
    <t>Vorname</t>
  </si>
  <si>
    <t>GebJahr</t>
  </si>
  <si>
    <t>Partien</t>
  </si>
  <si>
    <t>Faktor Red.</t>
  </si>
  <si>
    <t>Faktor Elo</t>
  </si>
  <si>
    <t>Elo vorher</t>
  </si>
  <si>
    <t>Elo +/- Red</t>
  </si>
  <si>
    <t>Elo +/- Neu</t>
  </si>
  <si>
    <t>m. F. Red.</t>
  </si>
  <si>
    <t>Reduziert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</si>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</sst>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%"/>
    <numFmt numFmtId="166" formatCode="[$-407]mmmm\ yy;@"/>
    <numFmt numFmtId="167" formatCode="[$-407]d/\ mmmm\ yyyy;@"/>
    <numFmt numFmtId="168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right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4" fontId="1" fillId="2" borderId="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2" borderId="4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14" fontId="1" fillId="2" borderId="10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right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68" fontId="1" fillId="2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1" fillId="2" borderId="0" xfId="0" applyNumberFormat="1" applyFont="1" applyFill="1" applyAlignment="1">
      <alignment/>
    </xf>
    <xf numFmtId="168" fontId="0" fillId="3" borderId="0" xfId="0" applyNumberFormat="1" applyFill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4" borderId="0" xfId="0" applyNumberFormat="1" applyFill="1" applyAlignment="1">
      <alignment/>
    </xf>
    <xf numFmtId="14" fontId="1" fillId="2" borderId="8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11.57421875" style="1" customWidth="1"/>
    <col min="2" max="2" width="10.00390625" style="1" customWidth="1"/>
    <col min="3" max="3" width="19.421875" style="0" bestFit="1" customWidth="1"/>
    <col min="4" max="4" width="7.28125" style="0" customWidth="1"/>
    <col min="5" max="5" width="10.8515625" style="0" customWidth="1"/>
    <col min="6" max="6" width="7.28125" style="0" customWidth="1"/>
    <col min="7" max="7" width="10.140625" style="0" bestFit="1" customWidth="1"/>
    <col min="8" max="8" width="19.421875" style="0" bestFit="1" customWidth="1"/>
    <col min="9" max="9" width="6.28125" style="0" customWidth="1"/>
  </cols>
  <sheetData>
    <row r="1" spans="1:9" ht="13.5" thickTop="1">
      <c r="A1" s="24" t="s">
        <v>1</v>
      </c>
      <c r="B1" s="35" t="s">
        <v>0</v>
      </c>
      <c r="C1" s="36"/>
      <c r="D1" s="37"/>
      <c r="E1" s="14" t="s">
        <v>6</v>
      </c>
      <c r="F1" s="8" t="s">
        <v>6</v>
      </c>
      <c r="G1" s="38" t="s">
        <v>3</v>
      </c>
      <c r="H1" s="36"/>
      <c r="I1" s="37"/>
    </row>
    <row r="2" spans="1:9" ht="12.75">
      <c r="A2" s="25"/>
      <c r="B2" s="9" t="s">
        <v>4</v>
      </c>
      <c r="C2" s="5" t="s">
        <v>5</v>
      </c>
      <c r="D2" s="10" t="s">
        <v>2</v>
      </c>
      <c r="E2" s="19" t="s">
        <v>410</v>
      </c>
      <c r="F2" s="10" t="s">
        <v>7</v>
      </c>
      <c r="G2" s="7" t="s">
        <v>4</v>
      </c>
      <c r="H2" s="5" t="s">
        <v>5</v>
      </c>
      <c r="I2" s="10" t="s">
        <v>2</v>
      </c>
    </row>
    <row r="3" spans="1:9" ht="12.75">
      <c r="A3" s="26">
        <v>38899</v>
      </c>
      <c r="B3" s="20">
        <v>50927</v>
      </c>
      <c r="C3" s="17">
        <v>5724</v>
      </c>
      <c r="D3" s="11">
        <f aca="true" t="shared" si="0" ref="D3:D13">C3/B3</f>
        <v>0.11239617491703811</v>
      </c>
      <c r="E3" s="20">
        <v>5789.37600405514</v>
      </c>
      <c r="F3" s="21">
        <v>8634.0835535818</v>
      </c>
      <c r="G3" s="32">
        <v>7263</v>
      </c>
      <c r="H3" s="6">
        <v>188</v>
      </c>
      <c r="I3" s="11">
        <f>H3/G3</f>
        <v>0.025884620680159714</v>
      </c>
    </row>
    <row r="4" spans="1:9" ht="12.75">
      <c r="A4" s="26">
        <v>39083</v>
      </c>
      <c r="B4" s="20">
        <v>58950</v>
      </c>
      <c r="C4" s="17">
        <v>5032</v>
      </c>
      <c r="D4" s="11">
        <f t="shared" si="0"/>
        <v>0.08536047497879559</v>
      </c>
      <c r="E4" s="20">
        <v>4433.46511954069</v>
      </c>
      <c r="F4" s="21">
        <v>5385.5633781342</v>
      </c>
      <c r="G4" s="32">
        <v>7590</v>
      </c>
      <c r="H4" s="6">
        <v>156</v>
      </c>
      <c r="I4" s="11">
        <f aca="true" t="shared" si="1" ref="I4:I13">H4/G4</f>
        <v>0.020553359683794466</v>
      </c>
    </row>
    <row r="5" spans="1:9" ht="12.75">
      <c r="A5" s="26">
        <v>39264</v>
      </c>
      <c r="B5" s="20">
        <v>53818</v>
      </c>
      <c r="C5" s="17">
        <v>7387</v>
      </c>
      <c r="D5" s="11">
        <f t="shared" si="0"/>
        <v>0.1372589096584786</v>
      </c>
      <c r="E5" s="20">
        <v>8035.14699704945</v>
      </c>
      <c r="F5" s="21">
        <v>12268.0200406113</v>
      </c>
      <c r="G5" s="32">
        <v>7279</v>
      </c>
      <c r="H5" s="6">
        <v>242</v>
      </c>
      <c r="I5" s="11">
        <f t="shared" si="1"/>
        <v>0.03324632504464899</v>
      </c>
    </row>
    <row r="6" spans="1:9" ht="12.75">
      <c r="A6" s="26">
        <v>39448</v>
      </c>
      <c r="B6" s="20">
        <v>62471</v>
      </c>
      <c r="C6" s="17">
        <v>4858</v>
      </c>
      <c r="D6" s="11">
        <f t="shared" si="0"/>
        <v>0.07776408253429591</v>
      </c>
      <c r="E6" s="20">
        <v>6663.71175910532</v>
      </c>
      <c r="F6" s="21">
        <v>9019.93463577101</v>
      </c>
      <c r="G6" s="32">
        <v>7936</v>
      </c>
      <c r="H6" s="6">
        <v>149</v>
      </c>
      <c r="I6" s="11">
        <f t="shared" si="1"/>
        <v>0.018775201612903226</v>
      </c>
    </row>
    <row r="7" spans="1:9" ht="12.75">
      <c r="A7" s="26">
        <v>39630</v>
      </c>
      <c r="B7" s="20">
        <v>50564</v>
      </c>
      <c r="C7" s="17">
        <v>6268</v>
      </c>
      <c r="D7" s="11">
        <f t="shared" si="0"/>
        <v>0.12396171188988213</v>
      </c>
      <c r="E7" s="20">
        <v>7807.25344768167</v>
      </c>
      <c r="F7" s="21">
        <v>11760.5424224217</v>
      </c>
      <c r="G7" s="32">
        <v>7178</v>
      </c>
      <c r="H7" s="6">
        <v>203</v>
      </c>
      <c r="I7" s="11">
        <f t="shared" si="1"/>
        <v>0.028280858177765395</v>
      </c>
    </row>
    <row r="8" spans="1:9" ht="12.75">
      <c r="A8" s="26">
        <v>39814</v>
      </c>
      <c r="B8" s="20">
        <v>57616</v>
      </c>
      <c r="C8" s="17">
        <v>6395</v>
      </c>
      <c r="D8" s="11">
        <f t="shared" si="0"/>
        <v>0.11099347403499028</v>
      </c>
      <c r="E8" s="20">
        <v>5063.86797831953</v>
      </c>
      <c r="F8" s="21">
        <v>7363.80217492536</v>
      </c>
      <c r="G8" s="32">
        <v>7474</v>
      </c>
      <c r="H8" s="6">
        <v>206</v>
      </c>
      <c r="I8" s="11">
        <f t="shared" si="1"/>
        <v>0.027562215681027562</v>
      </c>
    </row>
    <row r="9" spans="1:9" ht="12.75">
      <c r="A9" s="26">
        <v>39995</v>
      </c>
      <c r="B9" s="20">
        <v>54827</v>
      </c>
      <c r="C9" s="17">
        <v>8015</v>
      </c>
      <c r="D9" s="11">
        <f t="shared" si="0"/>
        <v>0.14618709759789886</v>
      </c>
      <c r="E9" s="20">
        <v>7514.17140313983</v>
      </c>
      <c r="F9" s="21">
        <v>12979.3821318832</v>
      </c>
      <c r="G9" s="32">
        <v>7251</v>
      </c>
      <c r="H9" s="6">
        <v>246</v>
      </c>
      <c r="I9" s="11">
        <f t="shared" si="1"/>
        <v>0.03392635498551924</v>
      </c>
    </row>
    <row r="10" spans="1:9" ht="12.75">
      <c r="A10" s="26">
        <v>40179</v>
      </c>
      <c r="B10" s="20">
        <v>60289</v>
      </c>
      <c r="C10" s="17">
        <v>6737</v>
      </c>
      <c r="D10" s="11">
        <f t="shared" si="0"/>
        <v>0.11174509446167626</v>
      </c>
      <c r="E10" s="20">
        <v>7856.63159631193</v>
      </c>
      <c r="F10" s="21">
        <v>10735.3574201416</v>
      </c>
      <c r="G10" s="32">
        <v>7465</v>
      </c>
      <c r="H10" s="6">
        <v>216</v>
      </c>
      <c r="I10" s="11">
        <f t="shared" si="1"/>
        <v>0.028935030140656397</v>
      </c>
    </row>
    <row r="11" spans="1:9" ht="12.75">
      <c r="A11" s="26">
        <v>40360</v>
      </c>
      <c r="B11" s="20">
        <v>48736</v>
      </c>
      <c r="C11" s="17">
        <v>7320</v>
      </c>
      <c r="D11" s="11">
        <f t="shared" si="0"/>
        <v>0.15019697964543663</v>
      </c>
      <c r="E11" s="20">
        <v>9387.04414698482</v>
      </c>
      <c r="F11" s="21">
        <v>13410.8451488905</v>
      </c>
      <c r="G11" s="32">
        <v>6689</v>
      </c>
      <c r="H11" s="6">
        <v>228</v>
      </c>
      <c r="I11" s="11">
        <f t="shared" si="1"/>
        <v>0.0340858125280311</v>
      </c>
    </row>
    <row r="12" spans="1:9" ht="12.75">
      <c r="A12" s="26">
        <v>40544</v>
      </c>
      <c r="B12" s="20">
        <v>53138</v>
      </c>
      <c r="C12" s="17">
        <v>7655</v>
      </c>
      <c r="D12" s="11">
        <f t="shared" si="0"/>
        <v>0.14405886559524259</v>
      </c>
      <c r="E12" s="20">
        <v>5273.10794387758</v>
      </c>
      <c r="F12" s="21">
        <v>7107.256434608</v>
      </c>
      <c r="G12" s="32">
        <v>6791</v>
      </c>
      <c r="H12" s="6">
        <v>317</v>
      </c>
      <c r="I12" s="11">
        <f t="shared" si="1"/>
        <v>0.046679428655573556</v>
      </c>
    </row>
    <row r="13" spans="1:9" ht="13.5" thickBot="1">
      <c r="A13" s="27">
        <v>40725</v>
      </c>
      <c r="B13" s="22">
        <v>48386</v>
      </c>
      <c r="C13" s="18">
        <v>8367</v>
      </c>
      <c r="D13" s="13">
        <f t="shared" si="0"/>
        <v>0.1729219195635101</v>
      </c>
      <c r="E13" s="22">
        <v>6396.0743958056</v>
      </c>
      <c r="F13" s="23">
        <v>10368.7811182927</v>
      </c>
      <c r="G13" s="33">
        <v>6499</v>
      </c>
      <c r="H13" s="12">
        <v>444</v>
      </c>
      <c r="I13" s="13">
        <f t="shared" si="1"/>
        <v>0.06831820280043084</v>
      </c>
    </row>
    <row r="14" spans="5:6" ht="13.5" thickTop="1">
      <c r="E14" s="16">
        <f>SUM(E3:E13)</f>
        <v>74219.85079187155</v>
      </c>
      <c r="F14" s="16">
        <f>SUM(F3:F13)</f>
        <v>109033.56845926137</v>
      </c>
    </row>
    <row r="15" spans="1:6" ht="12.75">
      <c r="A15" s="1" t="s">
        <v>412</v>
      </c>
      <c r="F15" s="16">
        <f>F14-E14</f>
        <v>34813.71766738982</v>
      </c>
    </row>
  </sheetData>
  <mergeCells count="2">
    <mergeCell ref="B1:D1"/>
    <mergeCell ref="G1:I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.00390625" style="15" bestFit="1" customWidth="1"/>
    <col min="3" max="3" width="17.57421875" style="0" bestFit="1" customWidth="1"/>
    <col min="4" max="4" width="15.7109375" style="0" bestFit="1" customWidth="1"/>
    <col min="5" max="5" width="8.7109375" style="0" bestFit="1" customWidth="1"/>
    <col min="6" max="6" width="7.57421875" style="0" bestFit="1" customWidth="1"/>
    <col min="7" max="7" width="11.421875" style="29" customWidth="1"/>
    <col min="8" max="8" width="10.140625" style="29" bestFit="1" customWidth="1"/>
    <col min="9" max="9" width="10.28125" style="15" bestFit="1" customWidth="1"/>
    <col min="10" max="11" width="10.8515625" style="29" bestFit="1" customWidth="1"/>
  </cols>
  <sheetData>
    <row r="1" spans="1:12" ht="12.75">
      <c r="A1" s="4" t="s">
        <v>1</v>
      </c>
      <c r="B1" s="2" t="s">
        <v>400</v>
      </c>
      <c r="C1" s="2" t="s">
        <v>401</v>
      </c>
      <c r="D1" s="2" t="s">
        <v>402</v>
      </c>
      <c r="E1" s="2" t="s">
        <v>403</v>
      </c>
      <c r="F1" s="2" t="s">
        <v>404</v>
      </c>
      <c r="G1" s="28" t="s">
        <v>405</v>
      </c>
      <c r="H1" s="28" t="s">
        <v>406</v>
      </c>
      <c r="I1" s="30" t="s">
        <v>407</v>
      </c>
      <c r="J1" s="28" t="s">
        <v>408</v>
      </c>
      <c r="K1" s="28" t="s">
        <v>409</v>
      </c>
      <c r="L1" s="28" t="s">
        <v>411</v>
      </c>
    </row>
    <row r="2" spans="1:12" ht="12.75">
      <c r="A2" s="1">
        <v>39995</v>
      </c>
      <c r="B2" s="15">
        <v>120683</v>
      </c>
      <c r="C2" t="s">
        <v>8</v>
      </c>
      <c r="D2" t="s">
        <v>9</v>
      </c>
      <c r="E2">
        <v>2000</v>
      </c>
      <c r="F2">
        <v>51</v>
      </c>
      <c r="G2" s="29">
        <v>17</v>
      </c>
      <c r="H2" s="29">
        <v>41.57521</v>
      </c>
      <c r="I2" s="15">
        <v>1360.58000135422</v>
      </c>
      <c r="J2" s="29">
        <v>276.419998645782</v>
      </c>
      <c r="K2" s="31">
        <v>675.224605314527</v>
      </c>
      <c r="L2" s="34">
        <f>K2-J2</f>
        <v>398.804606668745</v>
      </c>
    </row>
    <row r="3" spans="1:12" ht="12.75">
      <c r="A3" s="1">
        <v>39995</v>
      </c>
      <c r="B3" s="15">
        <v>115245</v>
      </c>
      <c r="C3" t="s">
        <v>10</v>
      </c>
      <c r="D3" t="s">
        <v>11</v>
      </c>
      <c r="E3">
        <v>1955</v>
      </c>
      <c r="F3">
        <v>89</v>
      </c>
      <c r="G3" s="29">
        <v>9.550562</v>
      </c>
      <c r="H3" s="29">
        <v>44.05801</v>
      </c>
      <c r="I3" s="15">
        <v>1301.06741544604</v>
      </c>
      <c r="J3" s="29">
        <v>145.932584553957</v>
      </c>
      <c r="K3" s="31">
        <v>673.206380871113</v>
      </c>
      <c r="L3" s="34">
        <f aca="true" t="shared" si="0" ref="L3:L66">K3-J3</f>
        <v>527.273796317156</v>
      </c>
    </row>
    <row r="4" spans="1:12" ht="12.75">
      <c r="A4" s="1">
        <v>38899</v>
      </c>
      <c r="B4" s="15">
        <v>113044</v>
      </c>
      <c r="C4" t="s">
        <v>12</v>
      </c>
      <c r="D4" t="s">
        <v>13</v>
      </c>
      <c r="E4">
        <v>1998</v>
      </c>
      <c r="F4">
        <v>59</v>
      </c>
      <c r="G4" s="29">
        <v>14.40678</v>
      </c>
      <c r="H4" s="29">
        <v>44.81689</v>
      </c>
      <c r="I4" s="15">
        <v>1282.82204154134</v>
      </c>
      <c r="J4" s="29">
        <v>208.177958458662</v>
      </c>
      <c r="K4" s="31">
        <v>647.604043854494</v>
      </c>
      <c r="L4" s="34">
        <f t="shared" si="0"/>
        <v>439.42608539583193</v>
      </c>
    </row>
    <row r="5" spans="1:12" ht="12.75">
      <c r="A5" s="1">
        <v>39264</v>
      </c>
      <c r="B5" s="15">
        <v>117092</v>
      </c>
      <c r="C5" t="s">
        <v>14</v>
      </c>
      <c r="D5" t="s">
        <v>15</v>
      </c>
      <c r="E5">
        <v>1995</v>
      </c>
      <c r="F5">
        <v>53</v>
      </c>
      <c r="G5" s="29">
        <v>16.03773</v>
      </c>
      <c r="H5" s="29">
        <v>47.04561</v>
      </c>
      <c r="I5" s="15">
        <v>1231.0094461441</v>
      </c>
      <c r="J5" s="29">
        <v>199.990553855896</v>
      </c>
      <c r="K5" s="31">
        <v>586.658748932541</v>
      </c>
      <c r="L5" s="34">
        <f t="shared" si="0"/>
        <v>386.668195076645</v>
      </c>
    </row>
    <row r="6" spans="1:12" ht="12.75">
      <c r="A6" s="1">
        <v>40725</v>
      </c>
      <c r="B6" s="15">
        <v>120168</v>
      </c>
      <c r="C6" t="s">
        <v>16</v>
      </c>
      <c r="D6" t="s">
        <v>17</v>
      </c>
      <c r="E6">
        <v>2001</v>
      </c>
      <c r="F6">
        <v>31</v>
      </c>
      <c r="G6" s="29">
        <v>27.41936</v>
      </c>
      <c r="H6" s="29">
        <v>49.99696</v>
      </c>
      <c r="I6" s="15">
        <v>1163.91935014725</v>
      </c>
      <c r="J6" s="29">
        <v>321.080649852753</v>
      </c>
      <c r="K6" s="31">
        <v>585.464397174624</v>
      </c>
      <c r="L6" s="34">
        <f t="shared" si="0"/>
        <v>264.38374732187094</v>
      </c>
    </row>
    <row r="7" spans="1:12" ht="12.75">
      <c r="A7" s="1">
        <v>39448</v>
      </c>
      <c r="B7" s="15">
        <v>117076</v>
      </c>
      <c r="C7" t="s">
        <v>18</v>
      </c>
      <c r="D7" t="s">
        <v>19</v>
      </c>
      <c r="E7">
        <v>1992</v>
      </c>
      <c r="F7">
        <v>63</v>
      </c>
      <c r="G7" s="29">
        <v>15.17857</v>
      </c>
      <c r="H7" s="29">
        <v>48.09249</v>
      </c>
      <c r="I7" s="15">
        <v>1390.06249710917</v>
      </c>
      <c r="J7" s="29">
        <v>202.937502890825</v>
      </c>
      <c r="K7" s="31">
        <v>554.006047726348</v>
      </c>
      <c r="L7" s="34">
        <f t="shared" si="0"/>
        <v>351.068544835523</v>
      </c>
    </row>
    <row r="8" spans="1:12" ht="12.75">
      <c r="A8" s="1">
        <v>39264</v>
      </c>
      <c r="B8" s="15">
        <v>105576</v>
      </c>
      <c r="C8" t="s">
        <v>20</v>
      </c>
      <c r="D8" t="s">
        <v>21</v>
      </c>
      <c r="E8">
        <v>1997</v>
      </c>
      <c r="F8">
        <v>41</v>
      </c>
      <c r="G8" s="29">
        <v>20.73171</v>
      </c>
      <c r="H8" s="29">
        <v>48.4</v>
      </c>
      <c r="I8" s="15">
        <v>1199.73171329498</v>
      </c>
      <c r="J8" s="29">
        <v>234.268286705017</v>
      </c>
      <c r="K8" s="31">
        <v>546.919996970892</v>
      </c>
      <c r="L8" s="34">
        <f t="shared" si="0"/>
        <v>312.65171026587507</v>
      </c>
    </row>
    <row r="9" spans="1:12" ht="12.75">
      <c r="A9" s="1">
        <v>39995</v>
      </c>
      <c r="B9" s="15">
        <v>117091</v>
      </c>
      <c r="C9" t="s">
        <v>22</v>
      </c>
      <c r="D9" t="s">
        <v>23</v>
      </c>
      <c r="E9">
        <v>1998</v>
      </c>
      <c r="F9">
        <v>50</v>
      </c>
      <c r="G9" s="29">
        <v>17.34694</v>
      </c>
      <c r="H9" s="29">
        <v>48.4</v>
      </c>
      <c r="I9" s="15">
        <v>1199.66326272488</v>
      </c>
      <c r="J9" s="29">
        <v>191.336737275124</v>
      </c>
      <c r="K9" s="31">
        <v>533.880963670665</v>
      </c>
      <c r="L9" s="34">
        <f t="shared" si="0"/>
        <v>342.544226395541</v>
      </c>
    </row>
    <row r="10" spans="1:12" ht="12.75">
      <c r="A10" s="1">
        <v>38899</v>
      </c>
      <c r="B10" s="15">
        <v>100288</v>
      </c>
      <c r="C10" t="s">
        <v>24</v>
      </c>
      <c r="D10" t="s">
        <v>25</v>
      </c>
      <c r="E10">
        <v>1993</v>
      </c>
      <c r="F10">
        <v>42</v>
      </c>
      <c r="G10" s="29">
        <v>20.23809</v>
      </c>
      <c r="H10" s="29">
        <v>41.45296</v>
      </c>
      <c r="I10" s="15">
        <v>1363.60715484619</v>
      </c>
      <c r="J10" s="29">
        <v>254.392845153809</v>
      </c>
      <c r="K10" s="31">
        <v>521.063702347988</v>
      </c>
      <c r="L10" s="34">
        <f t="shared" si="0"/>
        <v>266.67085719417906</v>
      </c>
    </row>
    <row r="11" spans="1:12" ht="12.75">
      <c r="A11" s="1">
        <v>40360</v>
      </c>
      <c r="B11" s="15">
        <v>123020</v>
      </c>
      <c r="C11" t="s">
        <v>26</v>
      </c>
      <c r="D11" t="s">
        <v>27</v>
      </c>
      <c r="E11">
        <v>2001</v>
      </c>
      <c r="F11">
        <v>33</v>
      </c>
      <c r="G11" s="29">
        <v>25.75758</v>
      </c>
      <c r="H11" s="29">
        <v>48.4</v>
      </c>
      <c r="I11" s="15">
        <v>1200.25757431984</v>
      </c>
      <c r="J11" s="29">
        <v>271.742425680161</v>
      </c>
      <c r="K11" s="31">
        <v>510.619997872412</v>
      </c>
      <c r="L11" s="34">
        <f t="shared" si="0"/>
        <v>238.87757219225102</v>
      </c>
    </row>
    <row r="12" spans="1:12" ht="12.75">
      <c r="A12" s="1">
        <v>39995</v>
      </c>
      <c r="B12" s="15">
        <v>119212</v>
      </c>
      <c r="C12" t="s">
        <v>28</v>
      </c>
      <c r="D12" t="s">
        <v>29</v>
      </c>
      <c r="E12">
        <v>1995</v>
      </c>
      <c r="F12">
        <v>52</v>
      </c>
      <c r="G12" s="29">
        <v>16.34615</v>
      </c>
      <c r="H12" s="29">
        <v>34.04025</v>
      </c>
      <c r="I12" s="15">
        <v>1555.48077982664</v>
      </c>
      <c r="J12" s="29">
        <v>228.519220173359</v>
      </c>
      <c r="K12" s="31">
        <v>475.882685377671</v>
      </c>
      <c r="L12" s="34">
        <f t="shared" si="0"/>
        <v>247.363465204312</v>
      </c>
    </row>
    <row r="13" spans="1:12" ht="12.75">
      <c r="A13" s="1">
        <v>39814</v>
      </c>
      <c r="B13" s="15">
        <v>117655</v>
      </c>
      <c r="C13" t="s">
        <v>30</v>
      </c>
      <c r="D13" t="s">
        <v>31</v>
      </c>
      <c r="E13">
        <v>1993</v>
      </c>
      <c r="F13">
        <v>34</v>
      </c>
      <c r="G13" s="29">
        <v>25</v>
      </c>
      <c r="H13" s="29">
        <v>41.86116</v>
      </c>
      <c r="I13" s="15">
        <v>1354.25</v>
      </c>
      <c r="J13" s="29">
        <v>274.75</v>
      </c>
      <c r="K13" s="31">
        <v>460.054154413238</v>
      </c>
      <c r="L13" s="34">
        <f t="shared" si="0"/>
        <v>185.304154413238</v>
      </c>
    </row>
    <row r="14" spans="1:12" ht="12.75">
      <c r="A14" s="1">
        <v>39995</v>
      </c>
      <c r="B14" s="15">
        <v>103198</v>
      </c>
      <c r="C14" t="s">
        <v>32</v>
      </c>
      <c r="D14" t="s">
        <v>29</v>
      </c>
      <c r="E14">
        <v>1953</v>
      </c>
      <c r="F14">
        <v>71</v>
      </c>
      <c r="G14" s="29">
        <v>11.97183</v>
      </c>
      <c r="H14" s="29">
        <v>42.72489</v>
      </c>
      <c r="I14" s="15">
        <v>1332.57746267319</v>
      </c>
      <c r="J14" s="29">
        <v>126.422537326813</v>
      </c>
      <c r="K14" s="31">
        <v>451.174840411816</v>
      </c>
      <c r="L14" s="34">
        <f t="shared" si="0"/>
        <v>324.75230308500295</v>
      </c>
    </row>
    <row r="15" spans="1:12" ht="12.75">
      <c r="A15" s="1">
        <v>39630</v>
      </c>
      <c r="B15" s="15">
        <v>111301</v>
      </c>
      <c r="C15" t="s">
        <v>33</v>
      </c>
      <c r="D15" t="s">
        <v>34</v>
      </c>
      <c r="E15">
        <v>1998</v>
      </c>
      <c r="F15">
        <v>51</v>
      </c>
      <c r="G15" s="29">
        <v>16.66667</v>
      </c>
      <c r="H15" s="29">
        <v>41.12784</v>
      </c>
      <c r="I15" s="15">
        <v>1372.000002563</v>
      </c>
      <c r="J15" s="29">
        <v>180.999997437</v>
      </c>
      <c r="K15" s="31">
        <v>446.648346205814</v>
      </c>
      <c r="L15" s="34">
        <f t="shared" si="0"/>
        <v>265.648348768814</v>
      </c>
    </row>
    <row r="16" spans="1:12" ht="12.75">
      <c r="A16" s="1">
        <v>40725</v>
      </c>
      <c r="B16" s="15">
        <v>123841</v>
      </c>
      <c r="C16" t="s">
        <v>35</v>
      </c>
      <c r="D16" t="s">
        <v>36</v>
      </c>
      <c r="E16">
        <v>1965</v>
      </c>
      <c r="F16">
        <v>66</v>
      </c>
      <c r="G16" s="29">
        <v>12.87879</v>
      </c>
      <c r="H16" s="29">
        <v>30.24121</v>
      </c>
      <c r="I16" s="15">
        <v>1660.68181532621</v>
      </c>
      <c r="J16" s="29">
        <v>189.318184673786</v>
      </c>
      <c r="K16" s="31">
        <v>444.545789568586</v>
      </c>
      <c r="L16" s="34">
        <f t="shared" si="0"/>
        <v>255.22760489479998</v>
      </c>
    </row>
    <row r="17" spans="1:12" ht="12.75">
      <c r="A17" s="1">
        <v>39814</v>
      </c>
      <c r="B17" s="15">
        <v>120231</v>
      </c>
      <c r="C17" t="s">
        <v>37</v>
      </c>
      <c r="D17" t="s">
        <v>38</v>
      </c>
      <c r="E17">
        <v>1994</v>
      </c>
      <c r="F17">
        <v>26</v>
      </c>
      <c r="G17" s="29">
        <v>32.69231</v>
      </c>
      <c r="H17" s="29">
        <v>43.93216</v>
      </c>
      <c r="I17" s="15">
        <v>1304.48078536987</v>
      </c>
      <c r="J17" s="29">
        <v>330.519214630127</v>
      </c>
      <c r="K17" s="31">
        <v>444.154128408852</v>
      </c>
      <c r="L17" s="34">
        <f t="shared" si="0"/>
        <v>113.63491377872498</v>
      </c>
    </row>
    <row r="18" spans="1:12" ht="12.75">
      <c r="A18" s="1">
        <v>40360</v>
      </c>
      <c r="B18" s="15">
        <v>121804</v>
      </c>
      <c r="C18" t="s">
        <v>39</v>
      </c>
      <c r="D18" t="s">
        <v>40</v>
      </c>
      <c r="E18">
        <v>1998</v>
      </c>
      <c r="F18">
        <v>29</v>
      </c>
      <c r="G18" s="29">
        <v>29.31034</v>
      </c>
      <c r="H18" s="29">
        <v>43.76464</v>
      </c>
      <c r="I18" s="15">
        <v>1307.9655175209</v>
      </c>
      <c r="J18" s="29">
        <v>296.034482479095</v>
      </c>
      <c r="K18" s="31">
        <v>442.02286830415</v>
      </c>
      <c r="L18" s="34">
        <f t="shared" si="0"/>
        <v>145.988385825055</v>
      </c>
    </row>
    <row r="19" spans="1:12" ht="12.75">
      <c r="A19" s="1">
        <v>39814</v>
      </c>
      <c r="B19" s="15">
        <v>115245</v>
      </c>
      <c r="C19" t="s">
        <v>10</v>
      </c>
      <c r="D19" t="s">
        <v>11</v>
      </c>
      <c r="E19">
        <v>1955</v>
      </c>
      <c r="F19">
        <v>66</v>
      </c>
      <c r="G19" s="29">
        <v>13.07692</v>
      </c>
      <c r="H19" s="29">
        <v>39.24361</v>
      </c>
      <c r="I19" s="15">
        <v>1452.56154218316</v>
      </c>
      <c r="J19" s="29">
        <v>-151.561542183161</v>
      </c>
      <c r="K19" s="31">
        <v>-440.009170166586</v>
      </c>
      <c r="L19" s="34">
        <f t="shared" si="0"/>
        <v>-288.447627983425</v>
      </c>
    </row>
    <row r="20" spans="1:12" ht="12.75">
      <c r="A20" s="1">
        <v>39630</v>
      </c>
      <c r="B20" s="15">
        <v>108693</v>
      </c>
      <c r="C20" t="s">
        <v>41</v>
      </c>
      <c r="D20" t="s">
        <v>42</v>
      </c>
      <c r="E20">
        <v>1998</v>
      </c>
      <c r="F20">
        <v>36</v>
      </c>
      <c r="G20" s="29">
        <v>23.61111</v>
      </c>
      <c r="H20" s="29">
        <v>48.4</v>
      </c>
      <c r="I20" s="15">
        <v>1199.91667163372</v>
      </c>
      <c r="J20" s="29">
        <v>211.08332836628</v>
      </c>
      <c r="K20" s="31">
        <v>432.695996458828</v>
      </c>
      <c r="L20" s="34">
        <f t="shared" si="0"/>
        <v>221.612668092548</v>
      </c>
    </row>
    <row r="21" spans="1:12" ht="12.75">
      <c r="A21" s="1">
        <v>39630</v>
      </c>
      <c r="B21" s="15">
        <v>117629</v>
      </c>
      <c r="C21" t="s">
        <v>43</v>
      </c>
      <c r="D21" t="s">
        <v>44</v>
      </c>
      <c r="E21">
        <v>1998</v>
      </c>
      <c r="F21">
        <v>45</v>
      </c>
      <c r="G21" s="29">
        <v>18.88889</v>
      </c>
      <c r="H21" s="29">
        <v>41.77936</v>
      </c>
      <c r="I21" s="15">
        <v>1356.38888418674</v>
      </c>
      <c r="J21" s="29">
        <v>193.611115813255</v>
      </c>
      <c r="K21" s="31">
        <v>428.238431751067</v>
      </c>
      <c r="L21" s="34">
        <f t="shared" si="0"/>
        <v>234.62731593781203</v>
      </c>
    </row>
    <row r="22" spans="1:12" ht="12.75">
      <c r="A22" s="1">
        <v>40179</v>
      </c>
      <c r="B22" s="15">
        <v>119655</v>
      </c>
      <c r="C22" t="s">
        <v>45</v>
      </c>
      <c r="D22" t="s">
        <v>46</v>
      </c>
      <c r="E22">
        <v>1996</v>
      </c>
      <c r="F22">
        <v>39</v>
      </c>
      <c r="G22" s="29">
        <v>21.79487</v>
      </c>
      <c r="H22" s="29">
        <v>41.41225</v>
      </c>
      <c r="I22" s="15">
        <v>1365.08973936737</v>
      </c>
      <c r="J22" s="29">
        <v>219.910260632634</v>
      </c>
      <c r="K22" s="31">
        <v>417.849599022694</v>
      </c>
      <c r="L22" s="34">
        <f t="shared" si="0"/>
        <v>197.93933839006002</v>
      </c>
    </row>
    <row r="23" spans="1:12" ht="12.75">
      <c r="A23" s="1">
        <v>39630</v>
      </c>
      <c r="B23" s="15">
        <v>116997</v>
      </c>
      <c r="C23" t="s">
        <v>47</v>
      </c>
      <c r="D23" t="s">
        <v>48</v>
      </c>
      <c r="E23">
        <v>1999</v>
      </c>
      <c r="F23">
        <v>36</v>
      </c>
      <c r="G23" s="29">
        <v>23.61111</v>
      </c>
      <c r="H23" s="29">
        <v>45.24129</v>
      </c>
      <c r="I23" s="15">
        <v>1272.97222232819</v>
      </c>
      <c r="J23" s="29">
        <v>212.027777671814</v>
      </c>
      <c r="K23" s="31">
        <v>406.26679214146</v>
      </c>
      <c r="L23" s="34">
        <f t="shared" si="0"/>
        <v>194.23901446964598</v>
      </c>
    </row>
    <row r="24" spans="1:12" ht="12.75">
      <c r="A24" s="1">
        <v>39448</v>
      </c>
      <c r="B24" s="15">
        <v>118831</v>
      </c>
      <c r="C24" t="s">
        <v>49</v>
      </c>
      <c r="D24" t="s">
        <v>50</v>
      </c>
      <c r="E24">
        <v>1993</v>
      </c>
      <c r="F24">
        <v>39</v>
      </c>
      <c r="G24" s="29">
        <v>21.79487</v>
      </c>
      <c r="H24" s="29">
        <v>41.73849</v>
      </c>
      <c r="I24" s="15">
        <v>1356.80768978596</v>
      </c>
      <c r="J24" s="29">
        <v>211.192310214043</v>
      </c>
      <c r="K24" s="31">
        <v>404.445965357192</v>
      </c>
      <c r="L24" s="34">
        <f t="shared" si="0"/>
        <v>193.253655143149</v>
      </c>
    </row>
    <row r="25" spans="1:12" ht="12.75">
      <c r="A25" s="1">
        <v>39083</v>
      </c>
      <c r="B25" s="15">
        <v>113886</v>
      </c>
      <c r="C25" t="s">
        <v>51</v>
      </c>
      <c r="D25" t="s">
        <v>52</v>
      </c>
      <c r="E25">
        <v>1986</v>
      </c>
      <c r="F25">
        <v>32</v>
      </c>
      <c r="G25" s="29">
        <v>26.5625</v>
      </c>
      <c r="H25" s="29">
        <v>45.15625</v>
      </c>
      <c r="I25" s="15">
        <v>1274.59375</v>
      </c>
      <c r="J25" s="29">
        <v>236.40625</v>
      </c>
      <c r="K25" s="31">
        <v>401.890621400089</v>
      </c>
      <c r="L25" s="34">
        <f t="shared" si="0"/>
        <v>165.484371400089</v>
      </c>
    </row>
    <row r="26" spans="1:12" ht="12.75">
      <c r="A26" s="1">
        <v>40725</v>
      </c>
      <c r="B26" s="15">
        <v>121804</v>
      </c>
      <c r="C26" t="s">
        <v>39</v>
      </c>
      <c r="D26" t="s">
        <v>40</v>
      </c>
      <c r="E26">
        <v>1998</v>
      </c>
      <c r="F26">
        <v>34</v>
      </c>
      <c r="G26" s="29">
        <v>25</v>
      </c>
      <c r="H26" s="29">
        <v>38.45521</v>
      </c>
      <c r="I26" s="15">
        <v>1439.25</v>
      </c>
      <c r="J26" s="29">
        <v>256.75</v>
      </c>
      <c r="K26" s="31">
        <v>394.935004963727</v>
      </c>
      <c r="L26" s="34">
        <f t="shared" si="0"/>
        <v>138.185004963727</v>
      </c>
    </row>
    <row r="27" spans="1:12" ht="12.75">
      <c r="A27" s="1">
        <v>40725</v>
      </c>
      <c r="B27" s="15">
        <v>120765</v>
      </c>
      <c r="C27" t="s">
        <v>53</v>
      </c>
      <c r="D27" t="s">
        <v>54</v>
      </c>
      <c r="E27">
        <v>1999</v>
      </c>
      <c r="F27">
        <v>49</v>
      </c>
      <c r="G27" s="29">
        <v>17.34694</v>
      </c>
      <c r="H27" s="29">
        <v>34.15104</v>
      </c>
      <c r="I27" s="15">
        <v>1551.8163228631</v>
      </c>
      <c r="J27" s="29">
        <v>200.183677136898</v>
      </c>
      <c r="K27" s="31">
        <v>394.103001442244</v>
      </c>
      <c r="L27" s="34">
        <f t="shared" si="0"/>
        <v>193.919324305346</v>
      </c>
    </row>
    <row r="28" spans="1:12" ht="12.75">
      <c r="A28" s="1">
        <v>39264</v>
      </c>
      <c r="B28" s="15">
        <v>100239</v>
      </c>
      <c r="C28" t="s">
        <v>399</v>
      </c>
      <c r="D28" t="s">
        <v>151</v>
      </c>
      <c r="E28">
        <v>1997</v>
      </c>
      <c r="F28">
        <v>35</v>
      </c>
      <c r="G28" s="29">
        <v>24.28572</v>
      </c>
      <c r="H28" s="29">
        <v>38.22025</v>
      </c>
      <c r="I28" s="15">
        <v>1449.17143583298</v>
      </c>
      <c r="J28" s="29">
        <v>-249.171435832977</v>
      </c>
      <c r="K28" s="31">
        <v>-392.139766913608</v>
      </c>
      <c r="L28" s="34">
        <f t="shared" si="0"/>
        <v>-142.968331080631</v>
      </c>
    </row>
    <row r="29" spans="1:12" ht="12.75">
      <c r="A29" s="1">
        <v>39630</v>
      </c>
      <c r="B29" s="15">
        <v>119212</v>
      </c>
      <c r="C29" t="s">
        <v>28</v>
      </c>
      <c r="D29" t="s">
        <v>29</v>
      </c>
      <c r="E29">
        <v>1995</v>
      </c>
      <c r="F29">
        <v>30</v>
      </c>
      <c r="G29" s="29">
        <v>28.33333</v>
      </c>
      <c r="H29" s="29">
        <v>42.93184</v>
      </c>
      <c r="I29" s="15">
        <v>1328.31666076183</v>
      </c>
      <c r="J29" s="29">
        <v>258.683339238167</v>
      </c>
      <c r="K29" s="31">
        <v>391.967702673757</v>
      </c>
      <c r="L29" s="34">
        <f t="shared" si="0"/>
        <v>133.28436343559002</v>
      </c>
    </row>
    <row r="30" spans="1:12" ht="12.75">
      <c r="A30" s="1">
        <v>39995</v>
      </c>
      <c r="B30" s="15">
        <v>120707</v>
      </c>
      <c r="C30" t="s">
        <v>55</v>
      </c>
      <c r="D30" t="s">
        <v>56</v>
      </c>
      <c r="E30">
        <v>2000</v>
      </c>
      <c r="F30">
        <v>33</v>
      </c>
      <c r="G30" s="29">
        <v>25.75758</v>
      </c>
      <c r="H30" s="29">
        <v>46.05316</v>
      </c>
      <c r="I30" s="15">
        <v>1253.80302810669</v>
      </c>
      <c r="J30" s="29">
        <v>219.196971893311</v>
      </c>
      <c r="K30" s="31">
        <v>391.912395621399</v>
      </c>
      <c r="L30" s="34">
        <f t="shared" si="0"/>
        <v>172.715423728088</v>
      </c>
    </row>
    <row r="31" spans="1:12" ht="12.75">
      <c r="A31" s="1">
        <v>39995</v>
      </c>
      <c r="B31" s="15">
        <v>118247</v>
      </c>
      <c r="C31" t="s">
        <v>57</v>
      </c>
      <c r="D31" t="s">
        <v>58</v>
      </c>
      <c r="E31">
        <v>1999</v>
      </c>
      <c r="F31">
        <v>45</v>
      </c>
      <c r="G31" s="29">
        <v>19.31818</v>
      </c>
      <c r="H31" s="29">
        <v>48.4</v>
      </c>
      <c r="I31" s="15">
        <v>1199.84090697765</v>
      </c>
      <c r="J31" s="29">
        <v>154.159093022346</v>
      </c>
      <c r="K31" s="31">
        <v>386.234641224618</v>
      </c>
      <c r="L31" s="34">
        <f t="shared" si="0"/>
        <v>232.07554820227196</v>
      </c>
    </row>
    <row r="32" spans="1:12" ht="12.75">
      <c r="A32" s="1">
        <v>40725</v>
      </c>
      <c r="B32" s="15">
        <v>118752</v>
      </c>
      <c r="C32" t="s">
        <v>59</v>
      </c>
      <c r="D32" t="s">
        <v>60</v>
      </c>
      <c r="E32">
        <v>1998</v>
      </c>
      <c r="F32">
        <v>50</v>
      </c>
      <c r="G32" s="29">
        <v>17</v>
      </c>
      <c r="H32" s="29">
        <v>34.48449</v>
      </c>
      <c r="I32" s="15">
        <v>1543.00000047684</v>
      </c>
      <c r="J32" s="29">
        <v>186.999999523163</v>
      </c>
      <c r="K32" s="31">
        <v>379.329387687635</v>
      </c>
      <c r="L32" s="34">
        <f t="shared" si="0"/>
        <v>192.329388164472</v>
      </c>
    </row>
    <row r="33" spans="1:12" ht="12.75">
      <c r="A33" s="1">
        <v>39448</v>
      </c>
      <c r="B33" s="15">
        <v>108901</v>
      </c>
      <c r="C33" t="s">
        <v>61</v>
      </c>
      <c r="D33" t="s">
        <v>62</v>
      </c>
      <c r="E33">
        <v>1994</v>
      </c>
      <c r="F33">
        <v>40</v>
      </c>
      <c r="G33" s="29">
        <v>21.25</v>
      </c>
      <c r="H33" s="29">
        <v>34.63321</v>
      </c>
      <c r="I33" s="15">
        <v>1538.5874992609</v>
      </c>
      <c r="J33" s="29">
        <v>231.412500739098</v>
      </c>
      <c r="K33" s="31">
        <v>377.155657307699</v>
      </c>
      <c r="L33" s="34">
        <f t="shared" si="0"/>
        <v>145.74315656860102</v>
      </c>
    </row>
    <row r="34" spans="1:12" ht="12.75">
      <c r="A34" s="1">
        <v>40725</v>
      </c>
      <c r="B34" s="15">
        <v>121199</v>
      </c>
      <c r="C34" t="s">
        <v>63</v>
      </c>
      <c r="D34" t="s">
        <v>64</v>
      </c>
      <c r="E34">
        <v>1998</v>
      </c>
      <c r="F34">
        <v>31</v>
      </c>
      <c r="G34" s="29">
        <v>27.41936</v>
      </c>
      <c r="H34" s="29">
        <v>39.64081</v>
      </c>
      <c r="I34" s="15">
        <v>1408.90322256088</v>
      </c>
      <c r="J34" s="29">
        <v>256.096777439117</v>
      </c>
      <c r="K34" s="31">
        <v>370.245163769684</v>
      </c>
      <c r="L34" s="34">
        <f t="shared" si="0"/>
        <v>114.148386330567</v>
      </c>
    </row>
    <row r="35" spans="1:12" ht="12.75">
      <c r="A35" s="1">
        <v>40544</v>
      </c>
      <c r="B35" s="15">
        <v>123979</v>
      </c>
      <c r="C35" t="s">
        <v>382</v>
      </c>
      <c r="D35" t="s">
        <v>385</v>
      </c>
      <c r="E35">
        <v>2002</v>
      </c>
      <c r="F35">
        <v>29</v>
      </c>
      <c r="G35" s="29">
        <v>29.31034</v>
      </c>
      <c r="H35" s="29">
        <v>48.4</v>
      </c>
      <c r="I35" s="15">
        <v>1223.34482765198</v>
      </c>
      <c r="J35" s="29">
        <v>-223.344827651978</v>
      </c>
      <c r="K35" s="31">
        <v>-368.808004558086</v>
      </c>
      <c r="L35" s="34">
        <f t="shared" si="0"/>
        <v>-145.463176906108</v>
      </c>
    </row>
    <row r="36" spans="1:12" ht="12.75">
      <c r="A36" s="1">
        <v>39995</v>
      </c>
      <c r="B36" s="15">
        <v>120202</v>
      </c>
      <c r="C36" t="s">
        <v>65</v>
      </c>
      <c r="D36" t="s">
        <v>66</v>
      </c>
      <c r="E36">
        <v>1998</v>
      </c>
      <c r="F36">
        <v>35</v>
      </c>
      <c r="G36" s="29">
        <v>24.28572</v>
      </c>
      <c r="H36" s="29">
        <v>48.4</v>
      </c>
      <c r="I36" s="15">
        <v>1199.91427886486</v>
      </c>
      <c r="J36" s="29">
        <v>184.085721135139</v>
      </c>
      <c r="K36" s="31">
        <v>366.872004961967</v>
      </c>
      <c r="L36" s="34">
        <f t="shared" si="0"/>
        <v>182.78628382682797</v>
      </c>
    </row>
    <row r="37" spans="1:12" ht="12.75">
      <c r="A37" s="1">
        <v>40360</v>
      </c>
      <c r="B37" s="15">
        <v>105195</v>
      </c>
      <c r="C37" t="s">
        <v>67</v>
      </c>
      <c r="D37" t="s">
        <v>68</v>
      </c>
      <c r="E37">
        <v>1956</v>
      </c>
      <c r="F37">
        <v>48</v>
      </c>
      <c r="G37" s="29">
        <v>17.70833</v>
      </c>
      <c r="H37" s="29">
        <v>26.34129</v>
      </c>
      <c r="I37" s="15">
        <v>1777.49999040365</v>
      </c>
      <c r="J37" s="29">
        <v>246.500009596348</v>
      </c>
      <c r="K37" s="31">
        <v>366.670758515294</v>
      </c>
      <c r="L37" s="34">
        <f t="shared" si="0"/>
        <v>120.17074891894597</v>
      </c>
    </row>
    <row r="38" spans="1:12" ht="12.75">
      <c r="A38" s="1">
        <v>39814</v>
      </c>
      <c r="B38" s="15">
        <v>117154</v>
      </c>
      <c r="C38" t="s">
        <v>69</v>
      </c>
      <c r="D38" t="s">
        <v>70</v>
      </c>
      <c r="E38">
        <v>1993</v>
      </c>
      <c r="F38">
        <v>39</v>
      </c>
      <c r="G38" s="29">
        <v>21.79487</v>
      </c>
      <c r="H38" s="29">
        <v>44.22609</v>
      </c>
      <c r="I38" s="15">
        <v>1296.93589013815</v>
      </c>
      <c r="J38" s="29">
        <v>178.064109861851</v>
      </c>
      <c r="K38" s="31">
        <v>361.327156697123</v>
      </c>
      <c r="L38" s="34">
        <f t="shared" si="0"/>
        <v>183.26304683527198</v>
      </c>
    </row>
    <row r="39" spans="1:12" ht="12.75">
      <c r="A39" s="1">
        <v>40179</v>
      </c>
      <c r="B39" s="15">
        <v>113044</v>
      </c>
      <c r="C39" t="s">
        <v>12</v>
      </c>
      <c r="D39" t="s">
        <v>13</v>
      </c>
      <c r="E39">
        <v>1998</v>
      </c>
      <c r="F39">
        <v>52</v>
      </c>
      <c r="G39" s="29">
        <v>17.70833</v>
      </c>
      <c r="H39" s="29">
        <v>30.276</v>
      </c>
      <c r="I39" s="15">
        <v>1662.15624171495</v>
      </c>
      <c r="J39" s="29">
        <v>209.843758285046</v>
      </c>
      <c r="K39" s="31">
        <v>357.975532169043</v>
      </c>
      <c r="L39" s="34">
        <f t="shared" si="0"/>
        <v>148.131773883997</v>
      </c>
    </row>
    <row r="40" spans="1:12" ht="12.75">
      <c r="A40" s="1">
        <v>39264</v>
      </c>
      <c r="B40" s="15">
        <v>117128</v>
      </c>
      <c r="C40" t="s">
        <v>71</v>
      </c>
      <c r="D40" t="s">
        <v>56</v>
      </c>
      <c r="E40">
        <v>1991</v>
      </c>
      <c r="F40">
        <v>38</v>
      </c>
      <c r="G40" s="29">
        <v>22.36842</v>
      </c>
      <c r="H40" s="29">
        <v>42.97329</v>
      </c>
      <c r="I40" s="15">
        <v>1326.69736325741</v>
      </c>
      <c r="J40" s="29">
        <v>182.302636742592</v>
      </c>
      <c r="K40" s="31">
        <v>350.232311674997</v>
      </c>
      <c r="L40" s="34">
        <f t="shared" si="0"/>
        <v>167.929674932405</v>
      </c>
    </row>
    <row r="41" spans="1:12" ht="12.75">
      <c r="A41" s="1">
        <v>39995</v>
      </c>
      <c r="B41" s="15">
        <v>110549</v>
      </c>
      <c r="C41" t="s">
        <v>323</v>
      </c>
      <c r="D41" t="s">
        <v>324</v>
      </c>
      <c r="E41">
        <v>1943</v>
      </c>
      <c r="F41">
        <v>68</v>
      </c>
      <c r="G41" s="29">
        <v>12.5</v>
      </c>
      <c r="H41" s="29">
        <v>32.68864</v>
      </c>
      <c r="I41" s="15">
        <v>1592.125</v>
      </c>
      <c r="J41" s="29">
        <v>-133.125</v>
      </c>
      <c r="K41" s="31">
        <v>-348.13401595129</v>
      </c>
      <c r="L41" s="34">
        <f t="shared" si="0"/>
        <v>-215.00901595129</v>
      </c>
    </row>
    <row r="42" spans="1:12" ht="12.75">
      <c r="A42" s="1">
        <v>39448</v>
      </c>
      <c r="B42" s="15">
        <v>117372</v>
      </c>
      <c r="C42" t="s">
        <v>72</v>
      </c>
      <c r="D42" t="s">
        <v>73</v>
      </c>
      <c r="E42">
        <v>1992</v>
      </c>
      <c r="F42">
        <v>38</v>
      </c>
      <c r="G42" s="29">
        <v>22.97297</v>
      </c>
      <c r="H42" s="29">
        <v>36.78724</v>
      </c>
      <c r="I42" s="15">
        <v>1544.7297309339</v>
      </c>
      <c r="J42" s="29">
        <v>229.270269066095</v>
      </c>
      <c r="K42" s="31">
        <v>344.151163715684</v>
      </c>
      <c r="L42" s="34">
        <f t="shared" si="0"/>
        <v>114.88089464958898</v>
      </c>
    </row>
    <row r="43" spans="1:12" ht="12.75">
      <c r="A43" s="1">
        <v>38899</v>
      </c>
      <c r="B43" s="15">
        <v>106521</v>
      </c>
      <c r="C43" t="s">
        <v>74</v>
      </c>
      <c r="D43" t="s">
        <v>75</v>
      </c>
      <c r="E43">
        <v>1984</v>
      </c>
      <c r="F43">
        <v>27</v>
      </c>
      <c r="G43" s="29">
        <v>31.48148</v>
      </c>
      <c r="H43" s="29">
        <v>42.025</v>
      </c>
      <c r="I43" s="15">
        <v>1350.37037229538</v>
      </c>
      <c r="J43" s="29">
        <v>255.62962770462</v>
      </c>
      <c r="K43" s="31">
        <v>341.242997069284</v>
      </c>
      <c r="L43" s="34">
        <f t="shared" si="0"/>
        <v>85.61336936466401</v>
      </c>
    </row>
    <row r="44" spans="1:12" ht="12.75">
      <c r="A44" s="1">
        <v>39448</v>
      </c>
      <c r="B44" s="15">
        <v>103196</v>
      </c>
      <c r="C44" t="s">
        <v>32</v>
      </c>
      <c r="D44" t="s">
        <v>76</v>
      </c>
      <c r="E44">
        <v>1988</v>
      </c>
      <c r="F44">
        <v>62</v>
      </c>
      <c r="G44" s="29">
        <v>13.93443</v>
      </c>
      <c r="H44" s="29">
        <v>41.12784</v>
      </c>
      <c r="I44" s="15">
        <v>1460.17212934792</v>
      </c>
      <c r="J44" s="29">
        <v>125.82787065208</v>
      </c>
      <c r="K44" s="31">
        <v>341.214902115438</v>
      </c>
      <c r="L44" s="34">
        <f t="shared" si="0"/>
        <v>215.38703146335803</v>
      </c>
    </row>
    <row r="45" spans="1:12" ht="12.75">
      <c r="A45" s="1">
        <v>39995</v>
      </c>
      <c r="B45" s="15">
        <v>117092</v>
      </c>
      <c r="C45" t="s">
        <v>14</v>
      </c>
      <c r="D45" t="s">
        <v>15</v>
      </c>
      <c r="E45">
        <v>1995</v>
      </c>
      <c r="F45">
        <v>54</v>
      </c>
      <c r="G45" s="29">
        <v>16.03773</v>
      </c>
      <c r="H45" s="29">
        <v>36.94084</v>
      </c>
      <c r="I45" s="15">
        <v>1478.45283704996</v>
      </c>
      <c r="J45" s="29">
        <v>147.547162950039</v>
      </c>
      <c r="K45" s="31">
        <v>340.149925772658</v>
      </c>
      <c r="L45" s="34">
        <f t="shared" si="0"/>
        <v>192.60276282261898</v>
      </c>
    </row>
    <row r="46" spans="1:12" ht="12.75">
      <c r="A46" s="1">
        <v>39814</v>
      </c>
      <c r="B46" s="15">
        <v>102155</v>
      </c>
      <c r="C46" t="s">
        <v>77</v>
      </c>
      <c r="D46" t="s">
        <v>29</v>
      </c>
      <c r="E46">
        <v>1993</v>
      </c>
      <c r="F46">
        <v>34</v>
      </c>
      <c r="G46" s="29">
        <v>25</v>
      </c>
      <c r="H46" s="29">
        <v>40.88484</v>
      </c>
      <c r="I46" s="15">
        <v>1377.75</v>
      </c>
      <c r="J46" s="29">
        <v>206.25</v>
      </c>
      <c r="K46" s="31">
        <v>337.299926192302</v>
      </c>
      <c r="L46" s="34">
        <f t="shared" si="0"/>
        <v>131.049926192302</v>
      </c>
    </row>
    <row r="47" spans="1:12" ht="12.75">
      <c r="A47" s="1">
        <v>39264</v>
      </c>
      <c r="B47" s="15">
        <v>117257</v>
      </c>
      <c r="C47" t="s">
        <v>78</v>
      </c>
      <c r="D47" t="s">
        <v>79</v>
      </c>
      <c r="E47">
        <v>1998</v>
      </c>
      <c r="F47">
        <v>37</v>
      </c>
      <c r="G47" s="29">
        <v>22.97297</v>
      </c>
      <c r="H47" s="29">
        <v>41.77936</v>
      </c>
      <c r="I47" s="15">
        <v>1356.06756794453</v>
      </c>
      <c r="J47" s="29">
        <v>184.932432055473</v>
      </c>
      <c r="K47" s="31">
        <v>336.323846163445</v>
      </c>
      <c r="L47" s="34">
        <f t="shared" si="0"/>
        <v>151.39141410797203</v>
      </c>
    </row>
    <row r="48" spans="1:12" ht="12.75">
      <c r="A48" s="1">
        <v>39814</v>
      </c>
      <c r="B48" s="15">
        <v>119845</v>
      </c>
      <c r="C48" t="s">
        <v>80</v>
      </c>
      <c r="D48" t="s">
        <v>81</v>
      </c>
      <c r="E48">
        <v>1996</v>
      </c>
      <c r="F48">
        <v>34</v>
      </c>
      <c r="G48" s="29">
        <v>25</v>
      </c>
      <c r="H48" s="29">
        <v>47.43684</v>
      </c>
      <c r="I48" s="15">
        <v>1222.5</v>
      </c>
      <c r="J48" s="29">
        <v>176.5</v>
      </c>
      <c r="K48" s="31">
        <v>334.904089717876</v>
      </c>
      <c r="L48" s="34">
        <f t="shared" si="0"/>
        <v>158.404089717876</v>
      </c>
    </row>
    <row r="49" spans="1:12" ht="12.75">
      <c r="A49" s="1">
        <v>39995</v>
      </c>
      <c r="B49" s="15">
        <v>111301</v>
      </c>
      <c r="C49" t="s">
        <v>33</v>
      </c>
      <c r="D49" t="s">
        <v>34</v>
      </c>
      <c r="E49">
        <v>1998</v>
      </c>
      <c r="F49">
        <v>61</v>
      </c>
      <c r="G49" s="29">
        <v>13.93443</v>
      </c>
      <c r="H49" s="29">
        <v>35.00641</v>
      </c>
      <c r="I49" s="15">
        <v>1528.78688275814</v>
      </c>
      <c r="J49" s="29">
        <v>133.213117241859</v>
      </c>
      <c r="K49" s="31">
        <v>334.661282030824</v>
      </c>
      <c r="L49" s="34">
        <f t="shared" si="0"/>
        <v>201.448164788965</v>
      </c>
    </row>
    <row r="50" spans="1:12" ht="12.75">
      <c r="A50" s="1">
        <v>40725</v>
      </c>
      <c r="B50" s="15">
        <v>101046</v>
      </c>
      <c r="C50" t="s">
        <v>374</v>
      </c>
      <c r="D50" t="s">
        <v>375</v>
      </c>
      <c r="E50">
        <v>1964</v>
      </c>
      <c r="F50">
        <v>27</v>
      </c>
      <c r="G50" s="29">
        <v>31.48148</v>
      </c>
      <c r="H50" s="29">
        <v>34.67044</v>
      </c>
      <c r="I50" s="15">
        <v>1537.79629969597</v>
      </c>
      <c r="J50" s="29">
        <v>-303.796299695969</v>
      </c>
      <c r="K50" s="31">
        <v>-334.569749952218</v>
      </c>
      <c r="L50" s="34">
        <f t="shared" si="0"/>
        <v>-30.773450256248964</v>
      </c>
    </row>
    <row r="51" spans="1:12" ht="12.75">
      <c r="A51" s="1">
        <v>40544</v>
      </c>
      <c r="B51" s="15">
        <v>102981</v>
      </c>
      <c r="C51" t="s">
        <v>82</v>
      </c>
      <c r="D51" t="s">
        <v>66</v>
      </c>
      <c r="E51">
        <v>1957</v>
      </c>
      <c r="F51">
        <v>34</v>
      </c>
      <c r="G51" s="29">
        <v>25</v>
      </c>
      <c r="H51" s="29">
        <v>42.27136</v>
      </c>
      <c r="I51" s="15">
        <v>1344</v>
      </c>
      <c r="J51" s="29">
        <v>197</v>
      </c>
      <c r="K51" s="31">
        <v>333.09831533865</v>
      </c>
      <c r="L51" s="34">
        <f t="shared" si="0"/>
        <v>136.09831533865002</v>
      </c>
    </row>
    <row r="52" spans="1:12" ht="12.75">
      <c r="A52" s="1">
        <v>39630</v>
      </c>
      <c r="B52" s="15">
        <v>110030</v>
      </c>
      <c r="C52" t="s">
        <v>59</v>
      </c>
      <c r="D52" t="s">
        <v>83</v>
      </c>
      <c r="E52">
        <v>1996</v>
      </c>
      <c r="F52">
        <v>34</v>
      </c>
      <c r="G52" s="29">
        <v>25</v>
      </c>
      <c r="H52" s="29">
        <v>46.31104</v>
      </c>
      <c r="I52" s="15">
        <v>1247.75</v>
      </c>
      <c r="J52" s="29">
        <v>179.25</v>
      </c>
      <c r="K52" s="31">
        <v>332.050164991348</v>
      </c>
      <c r="L52" s="34">
        <f t="shared" si="0"/>
        <v>152.80016499134803</v>
      </c>
    </row>
    <row r="53" spans="1:12" ht="12.75">
      <c r="A53" s="1">
        <v>40360</v>
      </c>
      <c r="B53" s="15">
        <v>123178</v>
      </c>
      <c r="C53" t="s">
        <v>84</v>
      </c>
      <c r="D53" t="s">
        <v>85</v>
      </c>
      <c r="E53">
        <v>1984</v>
      </c>
      <c r="F53">
        <v>30</v>
      </c>
      <c r="G53" s="29">
        <v>28.33333</v>
      </c>
      <c r="H53" s="29">
        <v>32.29209</v>
      </c>
      <c r="I53" s="15">
        <v>1602.86666297913</v>
      </c>
      <c r="J53" s="29">
        <v>290.133337020874</v>
      </c>
      <c r="K53" s="31">
        <v>330.670996013388</v>
      </c>
      <c r="L53" s="34">
        <f t="shared" si="0"/>
        <v>40.53765899251397</v>
      </c>
    </row>
    <row r="54" spans="1:12" ht="12.75">
      <c r="A54" s="1">
        <v>39264</v>
      </c>
      <c r="B54" s="15">
        <v>102978</v>
      </c>
      <c r="C54" t="s">
        <v>86</v>
      </c>
      <c r="D54" t="s">
        <v>87</v>
      </c>
      <c r="E54">
        <v>1957</v>
      </c>
      <c r="F54">
        <v>38</v>
      </c>
      <c r="G54" s="29">
        <v>22.36842</v>
      </c>
      <c r="H54" s="29">
        <v>27.75556</v>
      </c>
      <c r="I54" s="15">
        <v>1734.48683705926</v>
      </c>
      <c r="J54" s="29">
        <v>265.513162940741</v>
      </c>
      <c r="K54" s="31">
        <v>329.458496841211</v>
      </c>
      <c r="L54" s="34">
        <f t="shared" si="0"/>
        <v>63.94533390047002</v>
      </c>
    </row>
    <row r="55" spans="1:12" ht="12.75">
      <c r="A55" s="1">
        <v>39264</v>
      </c>
      <c r="B55" s="15">
        <v>117107</v>
      </c>
      <c r="C55" t="s">
        <v>14</v>
      </c>
      <c r="D55" t="s">
        <v>88</v>
      </c>
      <c r="E55">
        <v>1998</v>
      </c>
      <c r="F55">
        <v>56</v>
      </c>
      <c r="G55" s="29">
        <v>15.17857</v>
      </c>
      <c r="H55" s="29">
        <v>36.02404</v>
      </c>
      <c r="I55" s="15">
        <v>1501.72321176529</v>
      </c>
      <c r="J55" s="29">
        <v>138.276788234711</v>
      </c>
      <c r="K55" s="31">
        <v>328.179002231328</v>
      </c>
      <c r="L55" s="34">
        <f t="shared" si="0"/>
        <v>189.902213996617</v>
      </c>
    </row>
    <row r="56" spans="1:12" ht="12.75">
      <c r="A56" s="1">
        <v>39083</v>
      </c>
      <c r="B56" s="15">
        <v>113943</v>
      </c>
      <c r="C56" t="s">
        <v>89</v>
      </c>
      <c r="D56" t="s">
        <v>29</v>
      </c>
      <c r="E56">
        <v>1988</v>
      </c>
      <c r="F56">
        <v>28</v>
      </c>
      <c r="G56" s="29">
        <v>30.35714</v>
      </c>
      <c r="H56" s="29">
        <v>41.57521</v>
      </c>
      <c r="I56" s="15">
        <v>1361.48213946819</v>
      </c>
      <c r="J56" s="29">
        <v>239.517860531807</v>
      </c>
      <c r="K56" s="31">
        <v>328.028401349111</v>
      </c>
      <c r="L56" s="34">
        <f t="shared" si="0"/>
        <v>88.51054081730399</v>
      </c>
    </row>
    <row r="57" spans="1:12" ht="12.75">
      <c r="A57" s="1">
        <v>40725</v>
      </c>
      <c r="B57" s="15">
        <v>121973</v>
      </c>
      <c r="C57" t="s">
        <v>90</v>
      </c>
      <c r="D57" t="s">
        <v>91</v>
      </c>
      <c r="E57">
        <v>2003</v>
      </c>
      <c r="F57">
        <v>29</v>
      </c>
      <c r="G57" s="29">
        <v>29.31034</v>
      </c>
      <c r="H57" s="29">
        <v>53.87041</v>
      </c>
      <c r="I57" s="15">
        <v>1078.67241621017</v>
      </c>
      <c r="J57" s="29">
        <v>177.327583789825</v>
      </c>
      <c r="K57" s="31">
        <v>325.915981142185</v>
      </c>
      <c r="L57" s="34">
        <f t="shared" si="0"/>
        <v>148.58839735235998</v>
      </c>
    </row>
    <row r="58" spans="1:12" ht="12.75">
      <c r="A58" s="1">
        <v>38899</v>
      </c>
      <c r="B58" s="15">
        <v>108288</v>
      </c>
      <c r="C58" t="s">
        <v>92</v>
      </c>
      <c r="D58" t="s">
        <v>93</v>
      </c>
      <c r="E58">
        <v>1993</v>
      </c>
      <c r="F58">
        <v>35</v>
      </c>
      <c r="G58" s="29">
        <v>24.28572</v>
      </c>
      <c r="H58" s="29">
        <v>45.19876</v>
      </c>
      <c r="I58" s="15">
        <v>1274.14285480976</v>
      </c>
      <c r="J58" s="29">
        <v>174.857145190239</v>
      </c>
      <c r="K58" s="31">
        <v>325.431071629567</v>
      </c>
      <c r="L58" s="34">
        <f t="shared" si="0"/>
        <v>150.57392643932798</v>
      </c>
    </row>
    <row r="59" spans="1:12" ht="12.75">
      <c r="A59" s="1">
        <v>40725</v>
      </c>
      <c r="B59" s="15">
        <v>123533</v>
      </c>
      <c r="C59" t="s">
        <v>94</v>
      </c>
      <c r="D59" t="s">
        <v>70</v>
      </c>
      <c r="E59">
        <v>1998</v>
      </c>
      <c r="F59">
        <v>49</v>
      </c>
      <c r="G59" s="29">
        <v>18.88889</v>
      </c>
      <c r="H59" s="29">
        <v>45.96736</v>
      </c>
      <c r="I59" s="15">
        <v>1399.88888353109</v>
      </c>
      <c r="J59" s="29">
        <v>151.111116468906</v>
      </c>
      <c r="K59" s="31">
        <v>324.535192075205</v>
      </c>
      <c r="L59" s="34">
        <f t="shared" si="0"/>
        <v>173.42407560629897</v>
      </c>
    </row>
    <row r="60" spans="1:12" ht="12.75">
      <c r="A60" s="1">
        <v>40725</v>
      </c>
      <c r="B60" s="15">
        <v>110763</v>
      </c>
      <c r="C60" t="s">
        <v>95</v>
      </c>
      <c r="D60" t="s">
        <v>96</v>
      </c>
      <c r="E60">
        <v>1998</v>
      </c>
      <c r="F60">
        <v>39</v>
      </c>
      <c r="G60" s="29">
        <v>21.79487</v>
      </c>
      <c r="H60" s="29">
        <v>42.97329</v>
      </c>
      <c r="I60" s="15">
        <v>1327.44871592522</v>
      </c>
      <c r="J60" s="29">
        <v>164.551284074783</v>
      </c>
      <c r="K60" s="31">
        <v>324.448334729378</v>
      </c>
      <c r="L60" s="34">
        <f t="shared" si="0"/>
        <v>159.897050654595</v>
      </c>
    </row>
    <row r="61" spans="1:12" ht="12.75">
      <c r="A61" s="1">
        <v>39264</v>
      </c>
      <c r="B61" s="15">
        <v>117233</v>
      </c>
      <c r="C61" t="s">
        <v>97</v>
      </c>
      <c r="D61" t="s">
        <v>98</v>
      </c>
      <c r="E61">
        <v>1999</v>
      </c>
      <c r="F61">
        <v>64</v>
      </c>
      <c r="G61" s="29">
        <v>13.28125</v>
      </c>
      <c r="H61" s="29">
        <v>46.52649</v>
      </c>
      <c r="I61" s="15">
        <v>1243.2265625</v>
      </c>
      <c r="J61" s="29">
        <v>91.7734375</v>
      </c>
      <c r="K61" s="31">
        <v>321.498036460738</v>
      </c>
      <c r="L61" s="34">
        <f t="shared" si="0"/>
        <v>229.72459896073798</v>
      </c>
    </row>
    <row r="62" spans="1:12" ht="12.75">
      <c r="A62" s="1">
        <v>40725</v>
      </c>
      <c r="B62" s="15">
        <v>123611</v>
      </c>
      <c r="C62" t="s">
        <v>99</v>
      </c>
      <c r="D62" t="s">
        <v>100</v>
      </c>
      <c r="E62">
        <v>2000</v>
      </c>
      <c r="F62">
        <v>27</v>
      </c>
      <c r="G62" s="29">
        <v>31.48148</v>
      </c>
      <c r="H62" s="29">
        <v>47.34976</v>
      </c>
      <c r="I62" s="15">
        <v>1224.44444608688</v>
      </c>
      <c r="J62" s="29">
        <v>211.555553913116</v>
      </c>
      <c r="K62" s="31">
        <v>318.190388378296</v>
      </c>
      <c r="L62" s="34">
        <f t="shared" si="0"/>
        <v>106.63483446518</v>
      </c>
    </row>
    <row r="63" spans="1:12" ht="12.75">
      <c r="A63" s="1">
        <v>39630</v>
      </c>
      <c r="B63" s="15">
        <v>118762</v>
      </c>
      <c r="C63" t="s">
        <v>101</v>
      </c>
      <c r="D63" t="s">
        <v>102</v>
      </c>
      <c r="E63">
        <v>2000</v>
      </c>
      <c r="F63">
        <v>27</v>
      </c>
      <c r="G63" s="29">
        <v>31.48148</v>
      </c>
      <c r="H63" s="29">
        <v>48.4</v>
      </c>
      <c r="I63" s="15">
        <v>1200.11110830307</v>
      </c>
      <c r="J63" s="29">
        <v>205.88889169693</v>
      </c>
      <c r="K63" s="31">
        <v>316.536003923416</v>
      </c>
      <c r="L63" s="34">
        <f t="shared" si="0"/>
        <v>110.647112226486</v>
      </c>
    </row>
    <row r="64" spans="1:12" ht="12.75">
      <c r="A64" s="1">
        <v>40725</v>
      </c>
      <c r="B64" s="15">
        <v>105322</v>
      </c>
      <c r="C64" t="s">
        <v>103</v>
      </c>
      <c r="D64" t="s">
        <v>104</v>
      </c>
      <c r="E64">
        <v>1998</v>
      </c>
      <c r="F64">
        <v>42</v>
      </c>
      <c r="G64" s="29">
        <v>20.23809</v>
      </c>
      <c r="H64" s="29">
        <v>28.73025</v>
      </c>
      <c r="I64" s="15">
        <v>1705.44048818946</v>
      </c>
      <c r="J64" s="29">
        <v>217.559511810541</v>
      </c>
      <c r="K64" s="31">
        <v>308.850180168546</v>
      </c>
      <c r="L64" s="34">
        <f t="shared" si="0"/>
        <v>91.29066835800498</v>
      </c>
    </row>
    <row r="65" spans="1:12" ht="12.75">
      <c r="A65" s="1">
        <v>39995</v>
      </c>
      <c r="B65" s="15">
        <v>117629</v>
      </c>
      <c r="C65" t="s">
        <v>43</v>
      </c>
      <c r="D65" t="s">
        <v>44</v>
      </c>
      <c r="E65">
        <v>1998</v>
      </c>
      <c r="F65">
        <v>48</v>
      </c>
      <c r="G65" s="29">
        <v>17.70833</v>
      </c>
      <c r="H65" s="29">
        <v>36.51921</v>
      </c>
      <c r="I65" s="15">
        <v>1488.54166209698</v>
      </c>
      <c r="J65" s="29">
        <v>149.458337903023</v>
      </c>
      <c r="K65" s="31">
        <v>308.222126871145</v>
      </c>
      <c r="L65" s="34">
        <f t="shared" si="0"/>
        <v>158.76378896812201</v>
      </c>
    </row>
    <row r="66" spans="1:12" ht="12.75">
      <c r="A66" s="1">
        <v>39814</v>
      </c>
      <c r="B66" s="15">
        <v>107447</v>
      </c>
      <c r="C66" t="s">
        <v>105</v>
      </c>
      <c r="D66" t="s">
        <v>81</v>
      </c>
      <c r="E66">
        <v>1996</v>
      </c>
      <c r="F66">
        <v>38</v>
      </c>
      <c r="G66" s="29">
        <v>22.36842</v>
      </c>
      <c r="H66" s="29">
        <v>33.01489</v>
      </c>
      <c r="I66" s="15">
        <v>1583.19736403227</v>
      </c>
      <c r="J66" s="29">
        <v>207.802635967731</v>
      </c>
      <c r="K66" s="31">
        <v>306.708326410117</v>
      </c>
      <c r="L66" s="34">
        <f t="shared" si="0"/>
        <v>98.90569044238603</v>
      </c>
    </row>
    <row r="67" spans="1:12" ht="12.75">
      <c r="A67" s="1">
        <v>39264</v>
      </c>
      <c r="B67" s="15">
        <v>112083</v>
      </c>
      <c r="C67" t="s">
        <v>175</v>
      </c>
      <c r="D67" t="s">
        <v>176</v>
      </c>
      <c r="E67">
        <v>1996</v>
      </c>
      <c r="F67">
        <v>41</v>
      </c>
      <c r="G67" s="29">
        <v>20.73171</v>
      </c>
      <c r="H67" s="29">
        <v>36.67225</v>
      </c>
      <c r="I67" s="15">
        <v>1484.69511461258</v>
      </c>
      <c r="J67" s="29">
        <v>-172.695114612579</v>
      </c>
      <c r="K67" s="31">
        <v>-305.47984571318</v>
      </c>
      <c r="L67" s="34">
        <f aca="true" t="shared" si="1" ref="L67:L130">K67-J67</f>
        <v>-132.784731100601</v>
      </c>
    </row>
    <row r="68" spans="1:12" ht="12.75">
      <c r="A68" s="1">
        <v>39448</v>
      </c>
      <c r="B68" s="15">
        <v>116273</v>
      </c>
      <c r="C68" t="s">
        <v>106</v>
      </c>
      <c r="D68" t="s">
        <v>107</v>
      </c>
      <c r="E68">
        <v>1991</v>
      </c>
      <c r="F68">
        <v>34</v>
      </c>
      <c r="G68" s="29">
        <v>28.33333</v>
      </c>
      <c r="H68" s="29">
        <v>35.344</v>
      </c>
      <c r="I68" s="15">
        <v>1523.59999513626</v>
      </c>
      <c r="J68" s="29">
        <v>241.400004863739</v>
      </c>
      <c r="K68" s="31">
        <v>300.013091891287</v>
      </c>
      <c r="L68" s="34">
        <f t="shared" si="1"/>
        <v>58.61308702754798</v>
      </c>
    </row>
    <row r="69" spans="1:12" ht="12.75">
      <c r="A69" s="1">
        <v>40544</v>
      </c>
      <c r="B69" s="15">
        <v>117414</v>
      </c>
      <c r="C69" t="s">
        <v>108</v>
      </c>
      <c r="D69" t="s">
        <v>109</v>
      </c>
      <c r="E69">
        <v>1999</v>
      </c>
      <c r="F69">
        <v>27</v>
      </c>
      <c r="G69" s="29">
        <v>31.48148</v>
      </c>
      <c r="H69" s="29">
        <v>48.4</v>
      </c>
      <c r="I69" s="15">
        <v>1199.75925970078</v>
      </c>
      <c r="J69" s="29">
        <v>194.240740299225</v>
      </c>
      <c r="K69" s="29">
        <v>298.62799936533</v>
      </c>
      <c r="L69" s="34">
        <f t="shared" si="1"/>
        <v>104.38725906610503</v>
      </c>
    </row>
    <row r="70" spans="1:12" ht="12.75">
      <c r="A70" s="1">
        <v>39264</v>
      </c>
      <c r="B70" s="15">
        <v>117295</v>
      </c>
      <c r="C70" t="s">
        <v>110</v>
      </c>
      <c r="D70" t="s">
        <v>73</v>
      </c>
      <c r="E70">
        <v>1995</v>
      </c>
      <c r="F70">
        <v>27</v>
      </c>
      <c r="G70" s="29">
        <v>31.48148</v>
      </c>
      <c r="H70" s="29">
        <v>47.39329</v>
      </c>
      <c r="I70" s="15">
        <v>1223.2962949276</v>
      </c>
      <c r="J70" s="29">
        <v>197.703705072403</v>
      </c>
      <c r="K70" s="29">
        <v>297.62986258065</v>
      </c>
      <c r="L70" s="34">
        <f t="shared" si="1"/>
        <v>99.926157508247</v>
      </c>
    </row>
    <row r="71" spans="1:12" ht="12.75">
      <c r="A71" s="1">
        <v>40360</v>
      </c>
      <c r="B71" s="15">
        <v>106735</v>
      </c>
      <c r="C71" t="s">
        <v>111</v>
      </c>
      <c r="D71" t="s">
        <v>112</v>
      </c>
      <c r="E71">
        <v>1995</v>
      </c>
      <c r="F71">
        <v>37</v>
      </c>
      <c r="G71" s="29">
        <v>22.97297</v>
      </c>
      <c r="H71" s="29">
        <v>32.54416</v>
      </c>
      <c r="I71" s="15">
        <v>1596.48648862541</v>
      </c>
      <c r="J71" s="29">
        <v>209.513511374593</v>
      </c>
      <c r="K71" s="29">
        <v>296.802737718491</v>
      </c>
      <c r="L71" s="34">
        <f t="shared" si="1"/>
        <v>87.28922634389801</v>
      </c>
    </row>
    <row r="72" spans="1:12" ht="12.75">
      <c r="A72" s="1">
        <v>39630</v>
      </c>
      <c r="B72" s="15">
        <v>118539</v>
      </c>
      <c r="C72" t="s">
        <v>59</v>
      </c>
      <c r="D72" t="s">
        <v>113</v>
      </c>
      <c r="E72">
        <v>2000</v>
      </c>
      <c r="F72">
        <v>50</v>
      </c>
      <c r="G72" s="29">
        <v>17</v>
      </c>
      <c r="H72" s="29">
        <v>45.24129</v>
      </c>
      <c r="I72" s="15">
        <v>1272.64999675751</v>
      </c>
      <c r="J72" s="29">
        <v>111.350003242493</v>
      </c>
      <c r="K72" s="29">
        <v>296.330456106648</v>
      </c>
      <c r="L72" s="34">
        <f t="shared" si="1"/>
        <v>184.98045286415498</v>
      </c>
    </row>
    <row r="73" spans="1:12" ht="12.75">
      <c r="A73" s="1">
        <v>39995</v>
      </c>
      <c r="B73" s="15">
        <v>117107</v>
      </c>
      <c r="C73" t="s">
        <v>14</v>
      </c>
      <c r="D73" t="s">
        <v>88</v>
      </c>
      <c r="E73">
        <v>1998</v>
      </c>
      <c r="F73">
        <v>65</v>
      </c>
      <c r="G73" s="29">
        <v>13.28125</v>
      </c>
      <c r="H73" s="29">
        <v>26.17924</v>
      </c>
      <c r="I73" s="15">
        <v>1827.2890625</v>
      </c>
      <c r="J73" s="29">
        <v>158.7109375</v>
      </c>
      <c r="K73" s="29">
        <v>295.998221622399</v>
      </c>
      <c r="L73" s="34">
        <f t="shared" si="1"/>
        <v>137.287284122399</v>
      </c>
    </row>
    <row r="74" spans="1:12" ht="12.75">
      <c r="A74" s="1">
        <v>40725</v>
      </c>
      <c r="B74" s="15">
        <v>120683</v>
      </c>
      <c r="C74" t="s">
        <v>8</v>
      </c>
      <c r="D74" t="s">
        <v>9</v>
      </c>
      <c r="E74">
        <v>2000</v>
      </c>
      <c r="F74">
        <v>51</v>
      </c>
      <c r="G74" s="29">
        <v>16.66667</v>
      </c>
      <c r="H74" s="29">
        <v>28.79809</v>
      </c>
      <c r="I74" s="15">
        <v>1703.00000727177</v>
      </c>
      <c r="J74" s="29">
        <v>169.999992728233</v>
      </c>
      <c r="K74" s="29">
        <v>293.740519158638</v>
      </c>
      <c r="L74" s="34">
        <f t="shared" si="1"/>
        <v>123.740526430405</v>
      </c>
    </row>
    <row r="75" spans="1:12" ht="12.75">
      <c r="A75" s="1">
        <v>39995</v>
      </c>
      <c r="B75" s="15">
        <v>120494</v>
      </c>
      <c r="C75" t="s">
        <v>114</v>
      </c>
      <c r="D75" t="s">
        <v>115</v>
      </c>
      <c r="E75">
        <v>2001</v>
      </c>
      <c r="F75">
        <v>40</v>
      </c>
      <c r="G75" s="29">
        <v>21.79487</v>
      </c>
      <c r="H75" s="29">
        <v>45.11376</v>
      </c>
      <c r="I75" s="15">
        <v>1312.41025257111</v>
      </c>
      <c r="J75" s="29">
        <v>145.589747428894</v>
      </c>
      <c r="K75" s="29">
        <v>291.837422323651</v>
      </c>
      <c r="L75" s="34">
        <f t="shared" si="1"/>
        <v>146.24767489475704</v>
      </c>
    </row>
    <row r="76" spans="1:12" ht="12.75">
      <c r="A76" s="1">
        <v>39264</v>
      </c>
      <c r="B76" s="15">
        <v>117076</v>
      </c>
      <c r="C76" t="s">
        <v>18</v>
      </c>
      <c r="D76" t="s">
        <v>19</v>
      </c>
      <c r="E76">
        <v>1992</v>
      </c>
      <c r="F76">
        <v>28</v>
      </c>
      <c r="G76" s="29">
        <v>30.35714</v>
      </c>
      <c r="H76" s="29">
        <v>48.09249</v>
      </c>
      <c r="I76" s="15">
        <v>1207.24999809265</v>
      </c>
      <c r="J76" s="29">
        <v>182.750001907349</v>
      </c>
      <c r="K76" s="29">
        <v>289.516787091124</v>
      </c>
      <c r="L76" s="34">
        <f t="shared" si="1"/>
        <v>106.766785183775</v>
      </c>
    </row>
    <row r="77" spans="1:12" ht="12.75">
      <c r="A77" s="1">
        <v>39083</v>
      </c>
      <c r="B77" s="15">
        <v>113048</v>
      </c>
      <c r="C77" t="s">
        <v>12</v>
      </c>
      <c r="D77" t="s">
        <v>116</v>
      </c>
      <c r="E77">
        <v>1994</v>
      </c>
      <c r="F77">
        <v>61</v>
      </c>
      <c r="G77" s="29">
        <v>13.93443</v>
      </c>
      <c r="H77" s="29">
        <v>27.02736</v>
      </c>
      <c r="I77" s="15">
        <v>1755.73770472407</v>
      </c>
      <c r="J77" s="29">
        <v>148.262295275927</v>
      </c>
      <c r="K77" s="29">
        <v>287.571109207892</v>
      </c>
      <c r="L77" s="34">
        <f t="shared" si="1"/>
        <v>139.308813931965</v>
      </c>
    </row>
    <row r="78" spans="1:12" ht="12.75">
      <c r="A78" s="1">
        <v>39630</v>
      </c>
      <c r="B78" s="15">
        <v>117295</v>
      </c>
      <c r="C78" t="s">
        <v>110</v>
      </c>
      <c r="D78" t="s">
        <v>73</v>
      </c>
      <c r="E78">
        <v>1995</v>
      </c>
      <c r="F78">
        <v>34</v>
      </c>
      <c r="G78" s="29">
        <v>25</v>
      </c>
      <c r="H78" s="29">
        <v>36.51921</v>
      </c>
      <c r="I78" s="15">
        <v>1488.75</v>
      </c>
      <c r="J78" s="29">
        <v>196.25</v>
      </c>
      <c r="K78" s="29">
        <v>286.675798962552</v>
      </c>
      <c r="L78" s="34">
        <f t="shared" si="1"/>
        <v>90.425798962552</v>
      </c>
    </row>
    <row r="79" spans="1:12" ht="12.75">
      <c r="A79" s="1">
        <v>40179</v>
      </c>
      <c r="B79" s="15">
        <v>118901</v>
      </c>
      <c r="C79" t="s">
        <v>117</v>
      </c>
      <c r="D79" t="s">
        <v>118</v>
      </c>
      <c r="E79">
        <v>2000</v>
      </c>
      <c r="F79">
        <v>40</v>
      </c>
      <c r="G79" s="29">
        <v>21.25</v>
      </c>
      <c r="H79" s="29">
        <v>46.69921</v>
      </c>
      <c r="I79" s="15">
        <v>1238.73749855161</v>
      </c>
      <c r="J79" s="29">
        <v>130.262501448393</v>
      </c>
      <c r="K79" s="29">
        <v>286.266154163355</v>
      </c>
      <c r="L79" s="34">
        <f t="shared" si="1"/>
        <v>156.003652714962</v>
      </c>
    </row>
    <row r="80" spans="1:12" ht="12.75">
      <c r="A80" s="1">
        <v>40360</v>
      </c>
      <c r="B80" s="15">
        <v>104226</v>
      </c>
      <c r="C80" t="s">
        <v>119</v>
      </c>
      <c r="D80" t="s">
        <v>120</v>
      </c>
      <c r="E80">
        <v>1996</v>
      </c>
      <c r="F80">
        <v>32</v>
      </c>
      <c r="G80" s="29">
        <v>26.5625</v>
      </c>
      <c r="H80" s="29">
        <v>34.11409</v>
      </c>
      <c r="I80" s="15">
        <v>1552.9375</v>
      </c>
      <c r="J80" s="29">
        <v>222.0625</v>
      </c>
      <c r="K80" s="29">
        <v>285.193789456714</v>
      </c>
      <c r="L80" s="34">
        <f t="shared" si="1"/>
        <v>63.131289456714</v>
      </c>
    </row>
    <row r="81" spans="1:12" ht="12.75">
      <c r="A81" s="1">
        <v>39995</v>
      </c>
      <c r="B81" s="15">
        <v>104437</v>
      </c>
      <c r="C81" t="s">
        <v>121</v>
      </c>
      <c r="D81" t="s">
        <v>122</v>
      </c>
      <c r="E81">
        <v>1959</v>
      </c>
      <c r="F81">
        <v>27</v>
      </c>
      <c r="G81" s="29">
        <v>31.48148</v>
      </c>
      <c r="H81" s="29">
        <v>36.51921</v>
      </c>
      <c r="I81" s="15">
        <v>1489.38888502121</v>
      </c>
      <c r="J81" s="29">
        <v>244.61111497879</v>
      </c>
      <c r="K81" s="29">
        <v>283.754267533595</v>
      </c>
      <c r="L81" s="34">
        <f t="shared" si="1"/>
        <v>39.143152554805</v>
      </c>
    </row>
    <row r="82" spans="1:12" ht="12.75">
      <c r="A82" s="1">
        <v>40360</v>
      </c>
      <c r="B82" s="15">
        <v>121677</v>
      </c>
      <c r="C82" t="s">
        <v>123</v>
      </c>
      <c r="D82" t="s">
        <v>124</v>
      </c>
      <c r="E82">
        <v>2003</v>
      </c>
      <c r="F82">
        <v>36</v>
      </c>
      <c r="G82" s="29">
        <v>23.61111</v>
      </c>
      <c r="H82" s="29">
        <v>48.4</v>
      </c>
      <c r="I82" s="15">
        <v>1199.87500178814</v>
      </c>
      <c r="J82" s="29">
        <v>138.124998211861</v>
      </c>
      <c r="K82" s="29">
        <v>283.14000223577</v>
      </c>
      <c r="L82" s="34">
        <f t="shared" si="1"/>
        <v>145.015004023909</v>
      </c>
    </row>
    <row r="83" spans="1:12" ht="12.75">
      <c r="A83" s="1">
        <v>38899</v>
      </c>
      <c r="B83" s="15">
        <v>100137</v>
      </c>
      <c r="C83" t="s">
        <v>125</v>
      </c>
      <c r="D83" t="s">
        <v>81</v>
      </c>
      <c r="E83">
        <v>1992</v>
      </c>
      <c r="F83">
        <v>30</v>
      </c>
      <c r="G83" s="29">
        <v>28.33333</v>
      </c>
      <c r="H83" s="29">
        <v>40.96576</v>
      </c>
      <c r="I83" s="15">
        <v>1376.06665873528</v>
      </c>
      <c r="J83" s="29">
        <v>194.933341264725</v>
      </c>
      <c r="K83" s="29">
        <v>281.844436387737</v>
      </c>
      <c r="L83" s="34">
        <f t="shared" si="1"/>
        <v>86.91109512301202</v>
      </c>
    </row>
    <row r="84" spans="1:12" ht="12.75">
      <c r="A84" s="1">
        <v>40725</v>
      </c>
      <c r="B84" s="15">
        <v>120707</v>
      </c>
      <c r="C84" t="s">
        <v>55</v>
      </c>
      <c r="D84" t="s">
        <v>56</v>
      </c>
      <c r="E84">
        <v>2000</v>
      </c>
      <c r="F84">
        <v>50</v>
      </c>
      <c r="G84" s="29">
        <v>17</v>
      </c>
      <c r="H84" s="29">
        <v>34.26201</v>
      </c>
      <c r="I84" s="15">
        <v>1549.25999930501</v>
      </c>
      <c r="J84" s="29">
        <v>139.74000069499</v>
      </c>
      <c r="K84" s="29">
        <v>281.633719351166</v>
      </c>
      <c r="L84" s="34">
        <f t="shared" si="1"/>
        <v>141.89371865617602</v>
      </c>
    </row>
    <row r="85" spans="1:12" ht="12.75">
      <c r="A85" s="1">
        <v>40179</v>
      </c>
      <c r="B85" s="15">
        <v>117100</v>
      </c>
      <c r="C85" t="s">
        <v>126</v>
      </c>
      <c r="D85" t="s">
        <v>127</v>
      </c>
      <c r="E85">
        <v>1997</v>
      </c>
      <c r="F85">
        <v>36</v>
      </c>
      <c r="G85" s="29">
        <v>23.61111</v>
      </c>
      <c r="H85" s="29">
        <v>34.11409</v>
      </c>
      <c r="I85" s="15">
        <v>1553.44444811344</v>
      </c>
      <c r="J85" s="29">
        <v>194.555551886559</v>
      </c>
      <c r="K85" s="29">
        <v>281.100099002385</v>
      </c>
      <c r="L85" s="34">
        <f t="shared" si="1"/>
        <v>86.54454711582599</v>
      </c>
    </row>
    <row r="86" spans="1:12" ht="12.75">
      <c r="A86" s="1">
        <v>39264</v>
      </c>
      <c r="B86" s="15">
        <v>117194</v>
      </c>
      <c r="C86" t="s">
        <v>128</v>
      </c>
      <c r="D86" t="s">
        <v>129</v>
      </c>
      <c r="E86">
        <v>2000</v>
      </c>
      <c r="F86">
        <v>32</v>
      </c>
      <c r="G86" s="29">
        <v>26.5625</v>
      </c>
      <c r="H86" s="29">
        <v>45.369</v>
      </c>
      <c r="I86" s="15">
        <v>1269.84375</v>
      </c>
      <c r="J86" s="29">
        <v>164.15625</v>
      </c>
      <c r="K86" s="29">
        <v>280.380417958327</v>
      </c>
      <c r="L86" s="34">
        <f t="shared" si="1"/>
        <v>116.22416795832697</v>
      </c>
    </row>
    <row r="87" spans="1:12" ht="12.75">
      <c r="A87" s="1">
        <v>39630</v>
      </c>
      <c r="B87" s="15">
        <v>115207</v>
      </c>
      <c r="C87" t="s">
        <v>130</v>
      </c>
      <c r="D87" t="s">
        <v>131</v>
      </c>
      <c r="E87">
        <v>1996</v>
      </c>
      <c r="F87">
        <v>30</v>
      </c>
      <c r="G87" s="29">
        <v>28.33333</v>
      </c>
      <c r="H87" s="29">
        <v>44.73225</v>
      </c>
      <c r="I87" s="15">
        <v>1285.48332428932</v>
      </c>
      <c r="J87" s="29">
        <v>176.516675710678</v>
      </c>
      <c r="K87" s="29">
        <v>278.681929351481</v>
      </c>
      <c r="L87" s="34">
        <f t="shared" si="1"/>
        <v>102.16525364080303</v>
      </c>
    </row>
    <row r="88" spans="1:12" ht="12.75">
      <c r="A88" s="1">
        <v>38899</v>
      </c>
      <c r="B88" s="15">
        <v>108312</v>
      </c>
      <c r="C88" t="s">
        <v>132</v>
      </c>
      <c r="D88" t="s">
        <v>133</v>
      </c>
      <c r="E88">
        <v>1997</v>
      </c>
      <c r="F88">
        <v>39</v>
      </c>
      <c r="G88" s="29">
        <v>21.79487</v>
      </c>
      <c r="H88" s="29">
        <v>43.01476</v>
      </c>
      <c r="I88" s="15">
        <v>1326.42307257652</v>
      </c>
      <c r="J88" s="29">
        <v>140.576927423477</v>
      </c>
      <c r="K88" s="29">
        <v>277.445214466864</v>
      </c>
      <c r="L88" s="34">
        <f t="shared" si="1"/>
        <v>136.868287043387</v>
      </c>
    </row>
    <row r="89" spans="1:12" ht="12.75">
      <c r="A89" s="1">
        <v>40360</v>
      </c>
      <c r="B89" s="15">
        <v>121805</v>
      </c>
      <c r="C89" t="s">
        <v>39</v>
      </c>
      <c r="D89" t="s">
        <v>134</v>
      </c>
      <c r="E89">
        <v>2000</v>
      </c>
      <c r="F89">
        <v>29</v>
      </c>
      <c r="G89" s="29">
        <v>29.31034</v>
      </c>
      <c r="H89" s="29">
        <v>41.29024</v>
      </c>
      <c r="I89" s="15">
        <v>1367.91379404068</v>
      </c>
      <c r="J89" s="29">
        <v>196.08620595932</v>
      </c>
      <c r="K89" s="29">
        <v>276.231702425194</v>
      </c>
      <c r="L89" s="34">
        <f t="shared" si="1"/>
        <v>80.14549646587398</v>
      </c>
    </row>
    <row r="90" spans="1:12" ht="12.75">
      <c r="A90" s="1">
        <v>39448</v>
      </c>
      <c r="B90" s="15">
        <v>107384</v>
      </c>
      <c r="C90" t="s">
        <v>135</v>
      </c>
      <c r="D90" t="s">
        <v>136</v>
      </c>
      <c r="E90">
        <v>1996</v>
      </c>
      <c r="F90">
        <v>32</v>
      </c>
      <c r="G90" s="29">
        <v>26.5625</v>
      </c>
      <c r="H90" s="29">
        <v>47.61124</v>
      </c>
      <c r="I90" s="15">
        <v>1218</v>
      </c>
      <c r="J90" s="29">
        <v>153</v>
      </c>
      <c r="K90" s="29">
        <v>274.24074150253</v>
      </c>
      <c r="L90" s="34">
        <f t="shared" si="1"/>
        <v>121.24074150253</v>
      </c>
    </row>
    <row r="91" spans="1:12" ht="12.75">
      <c r="A91" s="1">
        <v>39630</v>
      </c>
      <c r="B91" s="15">
        <v>104226</v>
      </c>
      <c r="C91" t="s">
        <v>119</v>
      </c>
      <c r="D91" t="s">
        <v>120</v>
      </c>
      <c r="E91">
        <v>1996</v>
      </c>
      <c r="F91">
        <v>44</v>
      </c>
      <c r="G91" s="29">
        <v>19.31818</v>
      </c>
      <c r="H91" s="29">
        <v>38.29849</v>
      </c>
      <c r="I91" s="15">
        <v>1442.64772599936</v>
      </c>
      <c r="J91" s="29">
        <v>137.352274000645</v>
      </c>
      <c r="K91" s="29">
        <v>272.302263663163</v>
      </c>
      <c r="L91" s="34">
        <f t="shared" si="1"/>
        <v>134.949989662518</v>
      </c>
    </row>
    <row r="92" spans="1:12" ht="12.75">
      <c r="A92" s="1">
        <v>39995</v>
      </c>
      <c r="B92" s="15">
        <v>113001</v>
      </c>
      <c r="C92" t="s">
        <v>137</v>
      </c>
      <c r="D92" t="s">
        <v>138</v>
      </c>
      <c r="E92">
        <v>1964</v>
      </c>
      <c r="F92">
        <v>35</v>
      </c>
      <c r="G92" s="29">
        <v>24.28572</v>
      </c>
      <c r="H92" s="29">
        <v>28.66249</v>
      </c>
      <c r="I92" s="15">
        <v>1707.22856676579</v>
      </c>
      <c r="J92" s="29">
        <v>228.771433234215</v>
      </c>
      <c r="K92" s="29">
        <v>270.000650512448</v>
      </c>
      <c r="L92" s="34">
        <f t="shared" si="1"/>
        <v>41.229217278232966</v>
      </c>
    </row>
    <row r="93" spans="1:12" ht="12.75">
      <c r="A93" s="1">
        <v>39448</v>
      </c>
      <c r="B93" s="15">
        <v>111555</v>
      </c>
      <c r="C93" t="s">
        <v>139</v>
      </c>
      <c r="D93" t="s">
        <v>140</v>
      </c>
      <c r="E93">
        <v>1985</v>
      </c>
      <c r="F93">
        <v>29</v>
      </c>
      <c r="G93" s="29">
        <v>29.31034</v>
      </c>
      <c r="H93" s="29">
        <v>32.83344</v>
      </c>
      <c r="I93" s="15">
        <v>1588.36207199097</v>
      </c>
      <c r="J93" s="29">
        <v>240.637928009033</v>
      </c>
      <c r="K93" s="29">
        <v>269.562543407868</v>
      </c>
      <c r="L93" s="34">
        <f t="shared" si="1"/>
        <v>28.924615398835016</v>
      </c>
    </row>
    <row r="94" spans="1:12" ht="12.75">
      <c r="A94" s="1">
        <v>39630</v>
      </c>
      <c r="B94" s="15">
        <v>110020</v>
      </c>
      <c r="C94" t="s">
        <v>59</v>
      </c>
      <c r="D94" t="s">
        <v>73</v>
      </c>
      <c r="E94">
        <v>1992</v>
      </c>
      <c r="F94">
        <v>43</v>
      </c>
      <c r="G94" s="29">
        <v>19.76744</v>
      </c>
      <c r="H94" s="29">
        <v>30.90564</v>
      </c>
      <c r="I94" s="15">
        <v>1642.22092324495</v>
      </c>
      <c r="J94" s="29">
        <v>171.779076755047</v>
      </c>
      <c r="K94" s="29">
        <v>268.570009108533</v>
      </c>
      <c r="L94" s="34">
        <f t="shared" si="1"/>
        <v>96.790932353486</v>
      </c>
    </row>
    <row r="95" spans="1:12" ht="12.75">
      <c r="A95" s="1">
        <v>40544</v>
      </c>
      <c r="B95" s="15">
        <v>117091</v>
      </c>
      <c r="C95" t="s">
        <v>22</v>
      </c>
      <c r="D95" t="s">
        <v>23</v>
      </c>
      <c r="E95">
        <v>1998</v>
      </c>
      <c r="F95">
        <v>36</v>
      </c>
      <c r="G95" s="29">
        <v>23.61111</v>
      </c>
      <c r="H95" s="29">
        <v>41.209</v>
      </c>
      <c r="I95" s="15">
        <v>1370.29166996479</v>
      </c>
      <c r="J95" s="29">
        <v>153.70833003521</v>
      </c>
      <c r="K95" s="29">
        <v>268.270590681609</v>
      </c>
      <c r="L95" s="34">
        <f t="shared" si="1"/>
        <v>114.56226064639901</v>
      </c>
    </row>
    <row r="96" spans="1:12" ht="12.75">
      <c r="A96" s="1">
        <v>40725</v>
      </c>
      <c r="B96" s="15">
        <v>121722</v>
      </c>
      <c r="C96" t="s">
        <v>141</v>
      </c>
      <c r="D96" t="s">
        <v>142</v>
      </c>
      <c r="E96">
        <v>1998</v>
      </c>
      <c r="F96">
        <v>26</v>
      </c>
      <c r="G96" s="29">
        <v>32.69231</v>
      </c>
      <c r="H96" s="29">
        <v>54.10276</v>
      </c>
      <c r="I96" s="15">
        <v>1074.17308568954</v>
      </c>
      <c r="J96" s="29">
        <v>161.826914310455</v>
      </c>
      <c r="K96" s="29">
        <v>267.808652486911</v>
      </c>
      <c r="L96" s="34">
        <f t="shared" si="1"/>
        <v>105.98173817645599</v>
      </c>
    </row>
    <row r="97" spans="1:12" ht="12.75">
      <c r="A97" s="1">
        <v>40544</v>
      </c>
      <c r="B97" s="15">
        <v>116661</v>
      </c>
      <c r="C97" t="s">
        <v>143</v>
      </c>
      <c r="D97" t="s">
        <v>144</v>
      </c>
      <c r="E97">
        <v>1960</v>
      </c>
      <c r="F97">
        <v>43</v>
      </c>
      <c r="G97" s="29">
        <v>19.76744</v>
      </c>
      <c r="H97" s="29">
        <v>35.41924</v>
      </c>
      <c r="I97" s="15">
        <v>1518.15115517378</v>
      </c>
      <c r="J97" s="29">
        <v>148.848844826221</v>
      </c>
      <c r="K97" s="29">
        <v>266.706877901958</v>
      </c>
      <c r="L97" s="34">
        <f t="shared" si="1"/>
        <v>117.85803307573701</v>
      </c>
    </row>
    <row r="98" spans="1:12" ht="12.75">
      <c r="A98" s="1">
        <v>38899</v>
      </c>
      <c r="B98" s="15">
        <v>110057</v>
      </c>
      <c r="C98" t="s">
        <v>398</v>
      </c>
      <c r="D98" t="s">
        <v>383</v>
      </c>
      <c r="E98">
        <v>1991</v>
      </c>
      <c r="F98">
        <v>29</v>
      </c>
      <c r="G98" s="29">
        <v>29.31034</v>
      </c>
      <c r="H98" s="29">
        <v>36.71056</v>
      </c>
      <c r="I98" s="15">
        <v>1483.79310154915</v>
      </c>
      <c r="J98" s="29">
        <v>-212.793101549149</v>
      </c>
      <c r="K98" s="29">
        <v>-266.518662651508</v>
      </c>
      <c r="L98" s="34">
        <f t="shared" si="1"/>
        <v>-53.72556110235902</v>
      </c>
    </row>
    <row r="99" spans="1:12" ht="12.75">
      <c r="A99" s="1">
        <v>40179</v>
      </c>
      <c r="B99" s="15">
        <v>116883</v>
      </c>
      <c r="C99" t="s">
        <v>145</v>
      </c>
      <c r="D99" t="s">
        <v>146</v>
      </c>
      <c r="E99">
        <v>1939</v>
      </c>
      <c r="F99">
        <v>33</v>
      </c>
      <c r="G99" s="29">
        <v>25.75758</v>
      </c>
      <c r="H99" s="29">
        <v>45.66769</v>
      </c>
      <c r="I99" s="15">
        <v>1262.83333027363</v>
      </c>
      <c r="J99" s="29">
        <v>150.166669726372</v>
      </c>
      <c r="K99" s="29">
        <v>266.242635510472</v>
      </c>
      <c r="L99" s="34">
        <f t="shared" si="1"/>
        <v>116.07596578409999</v>
      </c>
    </row>
    <row r="100" spans="1:12" ht="12.75">
      <c r="A100" s="1">
        <v>39630</v>
      </c>
      <c r="B100" s="15">
        <v>110583</v>
      </c>
      <c r="C100" t="s">
        <v>147</v>
      </c>
      <c r="D100" t="s">
        <v>146</v>
      </c>
      <c r="E100">
        <v>1956</v>
      </c>
      <c r="F100">
        <v>29</v>
      </c>
      <c r="G100" s="29">
        <v>29.31034</v>
      </c>
      <c r="H100" s="29">
        <v>36.51921</v>
      </c>
      <c r="I100" s="15">
        <v>1488.79310703278</v>
      </c>
      <c r="J100" s="29">
        <v>212.206892967224</v>
      </c>
      <c r="K100" s="29">
        <v>264.399079183761</v>
      </c>
      <c r="L100" s="34">
        <f t="shared" si="1"/>
        <v>52.19218621653698</v>
      </c>
    </row>
    <row r="101" spans="1:12" ht="12.75">
      <c r="A101" s="1">
        <v>39448</v>
      </c>
      <c r="B101" s="15">
        <v>111682</v>
      </c>
      <c r="C101" t="s">
        <v>148</v>
      </c>
      <c r="D101" t="s">
        <v>149</v>
      </c>
      <c r="E101">
        <v>1989</v>
      </c>
      <c r="F101">
        <v>33</v>
      </c>
      <c r="G101" s="29">
        <v>25.75758</v>
      </c>
      <c r="H101" s="29">
        <v>37.67481</v>
      </c>
      <c r="I101" s="15">
        <v>1459.43938994408</v>
      </c>
      <c r="J101" s="29">
        <v>180.560610055923</v>
      </c>
      <c r="K101" s="29">
        <v>264.100419284551</v>
      </c>
      <c r="L101" s="34">
        <f t="shared" si="1"/>
        <v>83.53980922862797</v>
      </c>
    </row>
    <row r="102" spans="1:12" ht="12.75">
      <c r="A102" s="1">
        <v>39448</v>
      </c>
      <c r="B102" s="15">
        <v>105378</v>
      </c>
      <c r="C102" t="s">
        <v>150</v>
      </c>
      <c r="D102" t="s">
        <v>151</v>
      </c>
      <c r="E102">
        <v>1993</v>
      </c>
      <c r="F102">
        <v>32</v>
      </c>
      <c r="G102" s="29">
        <v>26.5625</v>
      </c>
      <c r="H102" s="29">
        <v>28.79809</v>
      </c>
      <c r="I102" s="15">
        <v>1702.546875</v>
      </c>
      <c r="J102" s="29">
        <v>241.453125</v>
      </c>
      <c r="K102" s="29">
        <v>261.774634448146</v>
      </c>
      <c r="L102" s="34">
        <f t="shared" si="1"/>
        <v>20.321509448146003</v>
      </c>
    </row>
    <row r="103" spans="1:12" ht="12.75">
      <c r="A103" s="1">
        <v>38899</v>
      </c>
      <c r="B103" s="15">
        <v>106346</v>
      </c>
      <c r="C103" t="s">
        <v>152</v>
      </c>
      <c r="D103" t="s">
        <v>29</v>
      </c>
      <c r="E103">
        <v>1941</v>
      </c>
      <c r="F103">
        <v>41</v>
      </c>
      <c r="G103" s="29">
        <v>20.73171</v>
      </c>
      <c r="H103" s="29">
        <v>31.15225</v>
      </c>
      <c r="I103" s="15">
        <v>1634.68293564022</v>
      </c>
      <c r="J103" s="29">
        <v>173.317064359784</v>
      </c>
      <c r="K103" s="29">
        <v>260.432804701103</v>
      </c>
      <c r="L103" s="34">
        <f t="shared" si="1"/>
        <v>87.115740341319</v>
      </c>
    </row>
    <row r="104" spans="1:12" ht="12.75">
      <c r="A104" s="1">
        <v>38899</v>
      </c>
      <c r="B104" s="15">
        <v>114039</v>
      </c>
      <c r="C104" t="s">
        <v>153</v>
      </c>
      <c r="D104" t="s">
        <v>93</v>
      </c>
      <c r="E104">
        <v>1993</v>
      </c>
      <c r="F104">
        <v>46</v>
      </c>
      <c r="G104" s="29">
        <v>18.47826</v>
      </c>
      <c r="H104" s="29">
        <v>33.08761</v>
      </c>
      <c r="I104" s="15">
        <v>1580.94565966725</v>
      </c>
      <c r="J104" s="29">
        <v>145.054340332747</v>
      </c>
      <c r="K104" s="29">
        <v>259.737732201365</v>
      </c>
      <c r="L104" s="34">
        <f t="shared" si="1"/>
        <v>114.68339186861803</v>
      </c>
    </row>
    <row r="105" spans="1:12" ht="12.75">
      <c r="A105" s="1">
        <v>40544</v>
      </c>
      <c r="B105" s="15">
        <v>108461</v>
      </c>
      <c r="C105" t="s">
        <v>154</v>
      </c>
      <c r="D105" t="s">
        <v>155</v>
      </c>
      <c r="E105">
        <v>1997</v>
      </c>
      <c r="F105">
        <v>29</v>
      </c>
      <c r="G105" s="29">
        <v>29.31034</v>
      </c>
      <c r="H105" s="29">
        <v>43.18084</v>
      </c>
      <c r="I105" s="15">
        <v>1322.13792848587</v>
      </c>
      <c r="J105" s="29">
        <v>175.86207151413</v>
      </c>
      <c r="K105" s="29">
        <v>259.085054397074</v>
      </c>
      <c r="L105" s="34">
        <f t="shared" si="1"/>
        <v>83.22298288294397</v>
      </c>
    </row>
    <row r="106" spans="1:12" ht="12.75">
      <c r="A106" s="1">
        <v>40179</v>
      </c>
      <c r="B106" s="15">
        <v>118015</v>
      </c>
      <c r="C106" t="s">
        <v>156</v>
      </c>
      <c r="D106" t="s">
        <v>157</v>
      </c>
      <c r="E106">
        <v>1997</v>
      </c>
      <c r="F106">
        <v>30</v>
      </c>
      <c r="G106" s="29">
        <v>28.33333</v>
      </c>
      <c r="H106" s="29">
        <v>38.53369</v>
      </c>
      <c r="I106" s="15">
        <v>1436.88332927227</v>
      </c>
      <c r="J106" s="29">
        <v>190.11667072773</v>
      </c>
      <c r="K106" s="29">
        <v>258.56105756589</v>
      </c>
      <c r="L106" s="34">
        <f t="shared" si="1"/>
        <v>68.44438683816</v>
      </c>
    </row>
    <row r="107" spans="1:12" ht="12.75">
      <c r="A107" s="1">
        <v>40544</v>
      </c>
      <c r="B107" s="15">
        <v>115245</v>
      </c>
      <c r="C107" t="s">
        <v>10</v>
      </c>
      <c r="D107" t="s">
        <v>11</v>
      </c>
      <c r="E107">
        <v>1955</v>
      </c>
      <c r="F107">
        <v>65</v>
      </c>
      <c r="G107" s="29">
        <v>13.07692</v>
      </c>
      <c r="H107" s="29">
        <v>39.88009</v>
      </c>
      <c r="I107" s="15">
        <v>1402.91538375616</v>
      </c>
      <c r="J107" s="29">
        <v>84.0846162438393</v>
      </c>
      <c r="K107" s="29">
        <v>256.428975122557</v>
      </c>
      <c r="L107" s="34">
        <f t="shared" si="1"/>
        <v>172.34435887871769</v>
      </c>
    </row>
    <row r="108" spans="1:12" ht="12.75">
      <c r="A108" s="1">
        <v>40360</v>
      </c>
      <c r="B108" s="15">
        <v>122401</v>
      </c>
      <c r="C108" t="s">
        <v>158</v>
      </c>
      <c r="D108" t="s">
        <v>159</v>
      </c>
      <c r="E108">
        <v>2000</v>
      </c>
      <c r="F108">
        <v>26</v>
      </c>
      <c r="G108" s="29">
        <v>32.69231</v>
      </c>
      <c r="H108" s="29">
        <v>47.65489</v>
      </c>
      <c r="I108" s="15">
        <v>1216.76923513412</v>
      </c>
      <c r="J108" s="29">
        <v>175.230764865875</v>
      </c>
      <c r="K108" s="29">
        <v>255.430217472727</v>
      </c>
      <c r="L108" s="34">
        <f t="shared" si="1"/>
        <v>80.19945260685202</v>
      </c>
    </row>
    <row r="109" spans="1:12" ht="12.75">
      <c r="A109" s="1">
        <v>38899</v>
      </c>
      <c r="B109" s="15">
        <v>110675</v>
      </c>
      <c r="C109" t="s">
        <v>160</v>
      </c>
      <c r="D109" t="s">
        <v>161</v>
      </c>
      <c r="E109">
        <v>1990</v>
      </c>
      <c r="F109">
        <v>27</v>
      </c>
      <c r="G109" s="29">
        <v>31.48148</v>
      </c>
      <c r="H109" s="29">
        <v>31.54176</v>
      </c>
      <c r="I109" s="15">
        <v>1624.31481480598</v>
      </c>
      <c r="J109" s="29">
        <v>254.685185194016</v>
      </c>
      <c r="K109" s="29">
        <v>255.172839687824</v>
      </c>
      <c r="L109" s="34">
        <f t="shared" si="1"/>
        <v>0.48765449380800874</v>
      </c>
    </row>
    <row r="110" spans="1:12" ht="12.75">
      <c r="A110" s="1">
        <v>40360</v>
      </c>
      <c r="B110" s="15">
        <v>114797</v>
      </c>
      <c r="C110" t="s">
        <v>162</v>
      </c>
      <c r="D110" t="s">
        <v>163</v>
      </c>
      <c r="E110">
        <v>1996</v>
      </c>
      <c r="F110">
        <v>39</v>
      </c>
      <c r="G110" s="29">
        <v>21.79487</v>
      </c>
      <c r="H110" s="29">
        <v>35.49456</v>
      </c>
      <c r="I110" s="15">
        <v>1515.51281520724</v>
      </c>
      <c r="J110" s="29">
        <v>156.487184792757</v>
      </c>
      <c r="K110" s="29">
        <v>254.850947797481</v>
      </c>
      <c r="L110" s="34">
        <f t="shared" si="1"/>
        <v>98.363763004724</v>
      </c>
    </row>
    <row r="111" spans="1:12" ht="12.75">
      <c r="A111" s="1">
        <v>40360</v>
      </c>
      <c r="B111" s="15">
        <v>120494</v>
      </c>
      <c r="C111" t="s">
        <v>114</v>
      </c>
      <c r="D111" t="s">
        <v>115</v>
      </c>
      <c r="E111">
        <v>2001</v>
      </c>
      <c r="F111">
        <v>30</v>
      </c>
      <c r="G111" s="29">
        <v>28.33333</v>
      </c>
      <c r="H111" s="29">
        <v>42.10704</v>
      </c>
      <c r="I111" s="15">
        <v>1347.86666178703</v>
      </c>
      <c r="J111" s="29">
        <v>171.133338212967</v>
      </c>
      <c r="K111" s="29">
        <v>254.326525013294</v>
      </c>
      <c r="L111" s="34">
        <f t="shared" si="1"/>
        <v>83.193186800327</v>
      </c>
    </row>
    <row r="112" spans="1:12" ht="12.75">
      <c r="A112" s="1">
        <v>39264</v>
      </c>
      <c r="B112" s="15">
        <v>101737</v>
      </c>
      <c r="C112" t="s">
        <v>97</v>
      </c>
      <c r="D112" t="s">
        <v>164</v>
      </c>
      <c r="E112">
        <v>1995</v>
      </c>
      <c r="F112">
        <v>53</v>
      </c>
      <c r="G112" s="29">
        <v>16.03773</v>
      </c>
      <c r="H112" s="29">
        <v>32.90596</v>
      </c>
      <c r="I112" s="15">
        <v>1585.83019566536</v>
      </c>
      <c r="J112" s="29">
        <v>123.169804334641</v>
      </c>
      <c r="K112" s="29">
        <v>252.717772667609</v>
      </c>
      <c r="L112" s="34">
        <f t="shared" si="1"/>
        <v>129.54796833296803</v>
      </c>
    </row>
    <row r="113" spans="1:12" ht="12.75">
      <c r="A113" s="1">
        <v>39814</v>
      </c>
      <c r="B113" s="15">
        <v>101019</v>
      </c>
      <c r="C113" t="s">
        <v>165</v>
      </c>
      <c r="D113" t="s">
        <v>166</v>
      </c>
      <c r="E113">
        <v>1990</v>
      </c>
      <c r="F113">
        <v>36</v>
      </c>
      <c r="G113" s="29">
        <v>23.61111</v>
      </c>
      <c r="H113" s="29">
        <v>26.76496</v>
      </c>
      <c r="I113" s="15">
        <v>1764.34722793102</v>
      </c>
      <c r="J113" s="29">
        <v>222.652772068977</v>
      </c>
      <c r="K113" s="29">
        <v>252.393568504612</v>
      </c>
      <c r="L113" s="34">
        <f t="shared" si="1"/>
        <v>29.74079643563502</v>
      </c>
    </row>
    <row r="114" spans="1:12" ht="12.75">
      <c r="A114" s="1">
        <v>39083</v>
      </c>
      <c r="B114" s="15">
        <v>114456</v>
      </c>
      <c r="C114" t="s">
        <v>167</v>
      </c>
      <c r="D114" t="s">
        <v>168</v>
      </c>
      <c r="E114">
        <v>1992</v>
      </c>
      <c r="F114">
        <v>29</v>
      </c>
      <c r="G114" s="29">
        <v>29.31034</v>
      </c>
      <c r="H114" s="29">
        <v>38.06401</v>
      </c>
      <c r="I114" s="15">
        <v>1449.25861930847</v>
      </c>
      <c r="J114" s="29">
        <v>193.741380691528</v>
      </c>
      <c r="K114" s="29">
        <v>251.603108204304</v>
      </c>
      <c r="L114" s="34">
        <f t="shared" si="1"/>
        <v>57.861727512775985</v>
      </c>
    </row>
    <row r="115" spans="1:12" ht="12.75">
      <c r="A115" s="1">
        <v>38899</v>
      </c>
      <c r="B115" s="15">
        <v>105322</v>
      </c>
      <c r="C115" t="s">
        <v>103</v>
      </c>
      <c r="D115" t="s">
        <v>104</v>
      </c>
      <c r="E115">
        <v>1998</v>
      </c>
      <c r="F115">
        <v>30</v>
      </c>
      <c r="G115" s="29">
        <v>28.33333</v>
      </c>
      <c r="H115" s="29">
        <v>41.86116</v>
      </c>
      <c r="I115" s="15">
        <v>1353.99999189377</v>
      </c>
      <c r="J115" s="29">
        <v>170.000008106232</v>
      </c>
      <c r="K115" s="29">
        <v>251.166970292368</v>
      </c>
      <c r="L115" s="34">
        <f t="shared" si="1"/>
        <v>81.166962186136</v>
      </c>
    </row>
    <row r="116" spans="1:12" ht="12.75">
      <c r="A116" s="1">
        <v>39995</v>
      </c>
      <c r="B116" s="15">
        <v>105576</v>
      </c>
      <c r="C116" t="s">
        <v>20</v>
      </c>
      <c r="D116" t="s">
        <v>21</v>
      </c>
      <c r="E116">
        <v>1997</v>
      </c>
      <c r="F116">
        <v>37</v>
      </c>
      <c r="G116" s="29">
        <v>22.97297</v>
      </c>
      <c r="H116" s="29">
        <v>33.19684</v>
      </c>
      <c r="I116" s="15">
        <v>1577.55405509472</v>
      </c>
      <c r="J116" s="29">
        <v>173.445944905281</v>
      </c>
      <c r="K116" s="29">
        <v>250.63614511643</v>
      </c>
      <c r="L116" s="34">
        <f t="shared" si="1"/>
        <v>77.19020021114898</v>
      </c>
    </row>
    <row r="117" spans="1:12" ht="12.75">
      <c r="A117" s="1">
        <v>39995</v>
      </c>
      <c r="B117" s="15">
        <v>121577</v>
      </c>
      <c r="C117" t="s">
        <v>59</v>
      </c>
      <c r="D117" t="s">
        <v>377</v>
      </c>
      <c r="E117">
        <v>2003</v>
      </c>
      <c r="F117">
        <v>48</v>
      </c>
      <c r="G117" s="29">
        <v>17.70833</v>
      </c>
      <c r="H117" s="29">
        <v>48.4</v>
      </c>
      <c r="I117" s="15">
        <v>1291.37500417233</v>
      </c>
      <c r="J117" s="29">
        <v>-91.3750041723251</v>
      </c>
      <c r="K117" s="29">
        <v>-249.744002351165</v>
      </c>
      <c r="L117" s="34">
        <f t="shared" si="1"/>
        <v>-158.3689981788399</v>
      </c>
    </row>
    <row r="118" spans="1:12" ht="12.75">
      <c r="A118" s="1">
        <v>39264</v>
      </c>
      <c r="B118" s="15">
        <v>106177</v>
      </c>
      <c r="C118" t="s">
        <v>169</v>
      </c>
      <c r="D118" t="s">
        <v>170</v>
      </c>
      <c r="E118">
        <v>1993</v>
      </c>
      <c r="F118">
        <v>26</v>
      </c>
      <c r="G118" s="29">
        <v>32.69231</v>
      </c>
      <c r="H118" s="29">
        <v>46.31104</v>
      </c>
      <c r="I118" s="15">
        <v>1247.78846859932</v>
      </c>
      <c r="J118" s="29">
        <v>176.211531400681</v>
      </c>
      <c r="K118" s="29">
        <v>249.616505627603</v>
      </c>
      <c r="L118" s="34">
        <f t="shared" si="1"/>
        <v>73.40497422692201</v>
      </c>
    </row>
    <row r="119" spans="1:12" ht="12.75">
      <c r="A119" s="1">
        <v>39264</v>
      </c>
      <c r="B119" s="15">
        <v>113316</v>
      </c>
      <c r="C119" t="s">
        <v>171</v>
      </c>
      <c r="D119" t="s">
        <v>172</v>
      </c>
      <c r="E119">
        <v>1995</v>
      </c>
      <c r="F119">
        <v>28</v>
      </c>
      <c r="G119" s="29">
        <v>34</v>
      </c>
      <c r="H119" s="29">
        <v>38.92729</v>
      </c>
      <c r="I119" s="15">
        <v>1427.06000041962</v>
      </c>
      <c r="J119" s="29">
        <v>217.939999580383</v>
      </c>
      <c r="K119" s="29">
        <v>248.777940376468</v>
      </c>
      <c r="L119" s="34">
        <f t="shared" si="1"/>
        <v>30.837940796085007</v>
      </c>
    </row>
    <row r="120" spans="1:12" ht="12.75">
      <c r="A120" s="1">
        <v>39814</v>
      </c>
      <c r="B120" s="15">
        <v>103198</v>
      </c>
      <c r="C120" t="s">
        <v>32</v>
      </c>
      <c r="D120" t="s">
        <v>29</v>
      </c>
      <c r="E120">
        <v>1953</v>
      </c>
      <c r="F120">
        <v>72</v>
      </c>
      <c r="G120" s="29">
        <v>11.97183</v>
      </c>
      <c r="H120" s="29">
        <v>45.45424</v>
      </c>
      <c r="I120" s="15">
        <v>1267.63380241394</v>
      </c>
      <c r="J120" s="29">
        <v>65.3661975860596</v>
      </c>
      <c r="K120" s="29">
        <v>248.095267730091</v>
      </c>
      <c r="L120" s="34">
        <f t="shared" si="1"/>
        <v>182.7290701440314</v>
      </c>
    </row>
    <row r="121" spans="1:12" ht="12.75">
      <c r="A121" s="1">
        <v>40360</v>
      </c>
      <c r="B121" s="15">
        <v>121565</v>
      </c>
      <c r="C121" t="s">
        <v>173</v>
      </c>
      <c r="D121" t="s">
        <v>70</v>
      </c>
      <c r="E121">
        <v>1997</v>
      </c>
      <c r="F121">
        <v>32</v>
      </c>
      <c r="G121" s="29">
        <v>26.5625</v>
      </c>
      <c r="H121" s="29">
        <v>44.81689</v>
      </c>
      <c r="I121" s="15">
        <v>1282.640625</v>
      </c>
      <c r="J121" s="29">
        <v>146.359375</v>
      </c>
      <c r="K121" s="29">
        <v>246.941055625664</v>
      </c>
      <c r="L121" s="34">
        <f t="shared" si="1"/>
        <v>100.581680625664</v>
      </c>
    </row>
    <row r="122" spans="1:12" ht="12.75">
      <c r="A122" s="1">
        <v>39083</v>
      </c>
      <c r="B122" s="15">
        <v>113001</v>
      </c>
      <c r="C122" t="s">
        <v>137</v>
      </c>
      <c r="D122" t="s">
        <v>138</v>
      </c>
      <c r="E122">
        <v>1964</v>
      </c>
      <c r="F122">
        <v>56</v>
      </c>
      <c r="G122" s="29">
        <v>17.34694</v>
      </c>
      <c r="H122" s="29">
        <v>25.24921</v>
      </c>
      <c r="I122" s="15">
        <v>1811.17346668243</v>
      </c>
      <c r="J122" s="29">
        <v>169.826533317566</v>
      </c>
      <c r="K122" s="29">
        <v>246.334532840261</v>
      </c>
      <c r="L122" s="34">
        <f t="shared" si="1"/>
        <v>76.507999522695</v>
      </c>
    </row>
    <row r="123" spans="1:12" ht="12.75">
      <c r="A123" s="1">
        <v>38899</v>
      </c>
      <c r="B123" s="15">
        <v>103589</v>
      </c>
      <c r="C123" t="s">
        <v>174</v>
      </c>
      <c r="D123" t="s">
        <v>21</v>
      </c>
      <c r="E123">
        <v>1998</v>
      </c>
      <c r="F123">
        <v>42</v>
      </c>
      <c r="G123" s="29">
        <v>20.23809</v>
      </c>
      <c r="H123" s="29">
        <v>41.08729</v>
      </c>
      <c r="I123" s="15">
        <v>1372.58334088326</v>
      </c>
      <c r="J123" s="29">
        <v>120.416659116745</v>
      </c>
      <c r="K123" s="29">
        <v>244.469361923393</v>
      </c>
      <c r="L123" s="34">
        <f t="shared" si="1"/>
        <v>124.052702806648</v>
      </c>
    </row>
    <row r="124" spans="1:12" ht="12.75">
      <c r="A124" s="1">
        <v>38899</v>
      </c>
      <c r="B124" s="15">
        <v>112083</v>
      </c>
      <c r="C124" t="s">
        <v>175</v>
      </c>
      <c r="D124" t="s">
        <v>176</v>
      </c>
      <c r="E124">
        <v>1996</v>
      </c>
      <c r="F124">
        <v>46</v>
      </c>
      <c r="G124" s="29">
        <v>18.47826</v>
      </c>
      <c r="H124" s="29">
        <v>45.19876</v>
      </c>
      <c r="I124" s="15">
        <v>1274.40217837691</v>
      </c>
      <c r="J124" s="29">
        <v>99.5978216230869</v>
      </c>
      <c r="K124" s="29">
        <v>243.621323077891</v>
      </c>
      <c r="L124" s="34">
        <f t="shared" si="1"/>
        <v>144.0235014548041</v>
      </c>
    </row>
    <row r="125" spans="1:12" ht="12.75">
      <c r="A125" s="1">
        <v>40179</v>
      </c>
      <c r="B125" s="15">
        <v>107734</v>
      </c>
      <c r="C125" t="s">
        <v>369</v>
      </c>
      <c r="D125" t="s">
        <v>370</v>
      </c>
      <c r="E125">
        <v>1947</v>
      </c>
      <c r="F125">
        <v>64</v>
      </c>
      <c r="G125" s="29">
        <v>13.28125</v>
      </c>
      <c r="H125" s="29">
        <v>31.29361</v>
      </c>
      <c r="I125" s="15">
        <v>1631.328125</v>
      </c>
      <c r="J125" s="29">
        <v>-103.328125</v>
      </c>
      <c r="K125" s="29">
        <v>-243.464282631416</v>
      </c>
      <c r="L125" s="34">
        <f t="shared" si="1"/>
        <v>-140.136157631416</v>
      </c>
    </row>
    <row r="126" spans="1:12" ht="12.75">
      <c r="A126" s="1">
        <v>39083</v>
      </c>
      <c r="B126" s="15">
        <v>113044</v>
      </c>
      <c r="C126" t="s">
        <v>12</v>
      </c>
      <c r="D126" t="s">
        <v>13</v>
      </c>
      <c r="E126">
        <v>1998</v>
      </c>
      <c r="F126">
        <v>64</v>
      </c>
      <c r="G126" s="29">
        <v>13.28125</v>
      </c>
      <c r="H126" s="29">
        <v>36.44281</v>
      </c>
      <c r="I126" s="15">
        <v>1490.71875</v>
      </c>
      <c r="J126" s="29">
        <v>-88.71875</v>
      </c>
      <c r="K126" s="29">
        <v>-243.43797187522</v>
      </c>
      <c r="L126" s="34">
        <f t="shared" si="1"/>
        <v>-154.71922187522</v>
      </c>
    </row>
    <row r="127" spans="1:12" ht="12.75">
      <c r="A127" s="1">
        <v>40360</v>
      </c>
      <c r="B127" s="15">
        <v>120706</v>
      </c>
      <c r="C127" t="s">
        <v>55</v>
      </c>
      <c r="D127" t="s">
        <v>21</v>
      </c>
      <c r="E127">
        <v>2000</v>
      </c>
      <c r="F127">
        <v>40</v>
      </c>
      <c r="G127" s="29">
        <v>21.25</v>
      </c>
      <c r="H127" s="29">
        <v>30.41536</v>
      </c>
      <c r="I127" s="15">
        <v>1655.6374989152</v>
      </c>
      <c r="J127" s="29">
        <v>169.362501084805</v>
      </c>
      <c r="K127" s="29">
        <v>242.410422392964</v>
      </c>
      <c r="L127" s="34">
        <f t="shared" si="1"/>
        <v>73.047921308159</v>
      </c>
    </row>
    <row r="128" spans="1:12" ht="12.75">
      <c r="A128" s="1">
        <v>40179</v>
      </c>
      <c r="B128" s="15">
        <v>109942</v>
      </c>
      <c r="C128" t="s">
        <v>177</v>
      </c>
      <c r="D128" t="s">
        <v>178</v>
      </c>
      <c r="E128">
        <v>1958</v>
      </c>
      <c r="F128">
        <v>34</v>
      </c>
      <c r="G128" s="29">
        <v>25</v>
      </c>
      <c r="H128" s="29">
        <v>37.17184</v>
      </c>
      <c r="I128" s="15">
        <v>1471.75</v>
      </c>
      <c r="J128" s="29">
        <v>162.25</v>
      </c>
      <c r="K128" s="29">
        <v>241.245244862492</v>
      </c>
      <c r="L128" s="34">
        <f t="shared" si="1"/>
        <v>78.995244862492</v>
      </c>
    </row>
    <row r="129" spans="1:12" ht="12.75">
      <c r="A129" s="1">
        <v>39448</v>
      </c>
      <c r="B129" s="15">
        <v>116897</v>
      </c>
      <c r="C129" t="s">
        <v>179</v>
      </c>
      <c r="D129" t="s">
        <v>42</v>
      </c>
      <c r="E129">
        <v>1996</v>
      </c>
      <c r="F129">
        <v>27</v>
      </c>
      <c r="G129" s="29">
        <v>31.48148</v>
      </c>
      <c r="H129" s="29">
        <v>43.55569</v>
      </c>
      <c r="I129" s="15">
        <v>1312.90740823746</v>
      </c>
      <c r="J129" s="29">
        <v>174.092591762543</v>
      </c>
      <c r="K129" s="29">
        <v>240.862966076438</v>
      </c>
      <c r="L129" s="34">
        <f t="shared" si="1"/>
        <v>66.77037431389499</v>
      </c>
    </row>
    <row r="130" spans="1:12" ht="12.75">
      <c r="A130" s="1">
        <v>38899</v>
      </c>
      <c r="B130" s="15">
        <v>108313</v>
      </c>
      <c r="C130" t="s">
        <v>132</v>
      </c>
      <c r="D130" t="s">
        <v>107</v>
      </c>
      <c r="E130">
        <v>1994</v>
      </c>
      <c r="F130">
        <v>54</v>
      </c>
      <c r="G130" s="29">
        <v>15.74074</v>
      </c>
      <c r="H130" s="29">
        <v>35.15625</v>
      </c>
      <c r="I130" s="15">
        <v>1525.17592537403</v>
      </c>
      <c r="J130" s="29">
        <v>107.824074625969</v>
      </c>
      <c r="K130" s="29">
        <v>240.820313731092</v>
      </c>
      <c r="L130" s="34">
        <f t="shared" si="1"/>
        <v>132.99623910512298</v>
      </c>
    </row>
    <row r="131" spans="1:12" ht="12.75">
      <c r="A131" s="1">
        <v>39814</v>
      </c>
      <c r="B131" s="15">
        <v>118246</v>
      </c>
      <c r="C131" t="s">
        <v>180</v>
      </c>
      <c r="D131" t="s">
        <v>115</v>
      </c>
      <c r="E131">
        <v>1994</v>
      </c>
      <c r="F131">
        <v>27</v>
      </c>
      <c r="G131" s="29">
        <v>30.31081</v>
      </c>
      <c r="H131" s="29">
        <v>30.3108100891113</v>
      </c>
      <c r="I131" s="15">
        <v>1658.93838703632</v>
      </c>
      <c r="J131" s="29">
        <v>240.061612963676</v>
      </c>
      <c r="K131" s="29">
        <v>240.061612854756</v>
      </c>
      <c r="L131" s="34">
        <f aca="true" t="shared" si="2" ref="L131:L194">K131-J131</f>
        <v>-1.0892000545936753E-07</v>
      </c>
    </row>
    <row r="132" spans="1:12" ht="12.75">
      <c r="A132" s="1">
        <v>40179</v>
      </c>
      <c r="B132" s="15">
        <v>113852</v>
      </c>
      <c r="C132" t="s">
        <v>181</v>
      </c>
      <c r="D132" t="s">
        <v>182</v>
      </c>
      <c r="E132">
        <v>1997</v>
      </c>
      <c r="F132">
        <v>33</v>
      </c>
      <c r="G132" s="29">
        <v>25.75758</v>
      </c>
      <c r="H132" s="29">
        <v>43.05625</v>
      </c>
      <c r="I132" s="15">
        <v>1324.53030025959</v>
      </c>
      <c r="J132" s="29">
        <v>143.46969974041</v>
      </c>
      <c r="K132" s="29">
        <v>239.823307380127</v>
      </c>
      <c r="L132" s="34">
        <f t="shared" si="2"/>
        <v>96.35360763971701</v>
      </c>
    </row>
    <row r="133" spans="1:12" ht="12.75">
      <c r="A133" s="1">
        <v>39630</v>
      </c>
      <c r="B133" s="15">
        <v>118127</v>
      </c>
      <c r="C133" t="s">
        <v>183</v>
      </c>
      <c r="D133" t="s">
        <v>161</v>
      </c>
      <c r="E133">
        <v>1990</v>
      </c>
      <c r="F133">
        <v>27</v>
      </c>
      <c r="G133" s="29">
        <v>48.4</v>
      </c>
      <c r="H133" s="29">
        <v>48.4000015258789</v>
      </c>
      <c r="I133" s="15">
        <v>1292.06756687164</v>
      </c>
      <c r="J133" s="29">
        <v>238.932433128357</v>
      </c>
      <c r="K133" s="29">
        <v>238.932431828194</v>
      </c>
      <c r="L133" s="34">
        <f t="shared" si="2"/>
        <v>-1.3001629781683732E-06</v>
      </c>
    </row>
    <row r="134" spans="1:12" ht="12.75">
      <c r="A134" s="1">
        <v>39264</v>
      </c>
      <c r="B134" s="15">
        <v>112647</v>
      </c>
      <c r="C134" t="s">
        <v>184</v>
      </c>
      <c r="D134" t="s">
        <v>81</v>
      </c>
      <c r="E134">
        <v>1992</v>
      </c>
      <c r="F134">
        <v>30</v>
      </c>
      <c r="G134" s="29">
        <v>28.33333</v>
      </c>
      <c r="H134" s="29">
        <v>36.82561</v>
      </c>
      <c r="I134" s="15">
        <v>1481.39999347925</v>
      </c>
      <c r="J134" s="29">
        <v>183.600006520748</v>
      </c>
      <c r="K134" s="29">
        <v>238.629951170229</v>
      </c>
      <c r="L134" s="34">
        <f t="shared" si="2"/>
        <v>55.029944649480996</v>
      </c>
    </row>
    <row r="135" spans="1:12" ht="12.75">
      <c r="A135" s="1">
        <v>39264</v>
      </c>
      <c r="B135" s="15">
        <v>109645</v>
      </c>
      <c r="C135" t="s">
        <v>185</v>
      </c>
      <c r="D135" t="s">
        <v>186</v>
      </c>
      <c r="E135">
        <v>1992</v>
      </c>
      <c r="F135">
        <v>27</v>
      </c>
      <c r="G135" s="29">
        <v>31.48148</v>
      </c>
      <c r="H135" s="29">
        <v>40</v>
      </c>
      <c r="I135" s="15">
        <v>1399.68518471718</v>
      </c>
      <c r="J135" s="29">
        <v>187.314815282822</v>
      </c>
      <c r="K135" s="29">
        <v>238.000004142523</v>
      </c>
      <c r="L135" s="34">
        <f t="shared" si="2"/>
        <v>50.685188859701015</v>
      </c>
    </row>
    <row r="136" spans="1:12" ht="12.75">
      <c r="A136" s="1">
        <v>40360</v>
      </c>
      <c r="B136" s="15">
        <v>118021</v>
      </c>
      <c r="C136" t="s">
        <v>33</v>
      </c>
      <c r="D136" t="s">
        <v>187</v>
      </c>
      <c r="E136">
        <v>2000</v>
      </c>
      <c r="F136">
        <v>31</v>
      </c>
      <c r="G136" s="29">
        <v>27.41936</v>
      </c>
      <c r="H136" s="29">
        <v>40.804</v>
      </c>
      <c r="I136" s="15">
        <v>1380.41935122013</v>
      </c>
      <c r="J136" s="29">
        <v>159.580648779869</v>
      </c>
      <c r="K136" s="29">
        <v>237.479280620188</v>
      </c>
      <c r="L136" s="34">
        <f t="shared" si="2"/>
        <v>77.89863184031901</v>
      </c>
    </row>
    <row r="137" spans="1:12" ht="12.75">
      <c r="A137" s="1">
        <v>38899</v>
      </c>
      <c r="B137" s="15">
        <v>100215</v>
      </c>
      <c r="C137" t="s">
        <v>188</v>
      </c>
      <c r="D137" t="s">
        <v>189</v>
      </c>
      <c r="E137">
        <v>1992</v>
      </c>
      <c r="F137">
        <v>27</v>
      </c>
      <c r="G137" s="29">
        <v>31.48148</v>
      </c>
      <c r="H137" s="29">
        <v>41.209</v>
      </c>
      <c r="I137" s="15">
        <v>1369.92592167854</v>
      </c>
      <c r="J137" s="29">
        <v>180.074078321457</v>
      </c>
      <c r="K137" s="29">
        <v>235.715485477433</v>
      </c>
      <c r="L137" s="34">
        <f t="shared" si="2"/>
        <v>55.641407155976</v>
      </c>
    </row>
    <row r="138" spans="1:12" ht="12.75">
      <c r="A138" s="1">
        <v>40179</v>
      </c>
      <c r="B138" s="15">
        <v>117154</v>
      </c>
      <c r="C138" t="s">
        <v>69</v>
      </c>
      <c r="D138" t="s">
        <v>70</v>
      </c>
      <c r="E138">
        <v>1993</v>
      </c>
      <c r="F138">
        <v>36</v>
      </c>
      <c r="G138" s="29">
        <v>23.61111</v>
      </c>
      <c r="H138" s="29">
        <v>35.721</v>
      </c>
      <c r="I138" s="15">
        <v>1510.291670084</v>
      </c>
      <c r="J138" s="29">
        <v>153.708329916</v>
      </c>
      <c r="K138" s="29">
        <v>232.543706731774</v>
      </c>
      <c r="L138" s="34">
        <f t="shared" si="2"/>
        <v>78.835376815774</v>
      </c>
    </row>
    <row r="139" spans="1:12" ht="12.75">
      <c r="A139" s="1">
        <v>39814</v>
      </c>
      <c r="B139" s="15">
        <v>118862</v>
      </c>
      <c r="C139" t="s">
        <v>190</v>
      </c>
      <c r="D139" t="s">
        <v>191</v>
      </c>
      <c r="E139">
        <v>1997</v>
      </c>
      <c r="F139">
        <v>30</v>
      </c>
      <c r="G139" s="29">
        <v>28.33333</v>
      </c>
      <c r="H139" s="29">
        <v>39.48169</v>
      </c>
      <c r="I139" s="15">
        <v>1412.68332964182</v>
      </c>
      <c r="J139" s="29">
        <v>166.316670358181</v>
      </c>
      <c r="K139" s="29">
        <v>231.757516222921</v>
      </c>
      <c r="L139" s="34">
        <f t="shared" si="2"/>
        <v>65.44084586474</v>
      </c>
    </row>
    <row r="140" spans="1:12" ht="12.75">
      <c r="A140" s="1">
        <v>40544</v>
      </c>
      <c r="B140" s="15">
        <v>121804</v>
      </c>
      <c r="C140" t="s">
        <v>39</v>
      </c>
      <c r="D140" t="s">
        <v>40</v>
      </c>
      <c r="E140">
        <v>1998</v>
      </c>
      <c r="F140">
        <v>37</v>
      </c>
      <c r="G140" s="29">
        <v>22.97297</v>
      </c>
      <c r="H140" s="29">
        <v>32.25616</v>
      </c>
      <c r="I140" s="15">
        <v>1603.71621251106</v>
      </c>
      <c r="J140" s="29">
        <v>-164.716212511063</v>
      </c>
      <c r="K140" s="29">
        <v>-231.276658125248</v>
      </c>
      <c r="L140" s="34">
        <f t="shared" si="2"/>
        <v>-66.560445614185</v>
      </c>
    </row>
    <row r="141" spans="1:12" ht="12.75">
      <c r="A141" s="1">
        <v>38899</v>
      </c>
      <c r="B141" s="15">
        <v>109541</v>
      </c>
      <c r="C141" t="s">
        <v>192</v>
      </c>
      <c r="D141" t="s">
        <v>193</v>
      </c>
      <c r="E141">
        <v>1993</v>
      </c>
      <c r="F141">
        <v>35</v>
      </c>
      <c r="G141" s="29">
        <v>24.28572</v>
      </c>
      <c r="H141" s="29">
        <v>36.67225</v>
      </c>
      <c r="I141" s="15">
        <v>1485.48570990562</v>
      </c>
      <c r="J141" s="29">
        <v>152.514290094376</v>
      </c>
      <c r="K141" s="29">
        <v>230.301727311421</v>
      </c>
      <c r="L141" s="34">
        <f t="shared" si="2"/>
        <v>77.78743721704498</v>
      </c>
    </row>
    <row r="142" spans="1:12" ht="12.75">
      <c r="A142" s="1">
        <v>40360</v>
      </c>
      <c r="B142" s="15">
        <v>119667</v>
      </c>
      <c r="C142" t="s">
        <v>194</v>
      </c>
      <c r="D142" t="s">
        <v>195</v>
      </c>
      <c r="E142">
        <v>2000</v>
      </c>
      <c r="F142">
        <v>36</v>
      </c>
      <c r="G142" s="29">
        <v>23.61111</v>
      </c>
      <c r="H142" s="29">
        <v>39.68064</v>
      </c>
      <c r="I142" s="15">
        <v>1408.05555963516</v>
      </c>
      <c r="J142" s="29">
        <v>136.944440364838</v>
      </c>
      <c r="K142" s="29">
        <v>230.147715133824</v>
      </c>
      <c r="L142" s="34">
        <f t="shared" si="2"/>
        <v>93.203274768986</v>
      </c>
    </row>
    <row r="143" spans="1:12" ht="12.75">
      <c r="A143" s="1">
        <v>38899</v>
      </c>
      <c r="B143" s="15">
        <v>104611</v>
      </c>
      <c r="C143" t="s">
        <v>196</v>
      </c>
      <c r="D143" t="s">
        <v>79</v>
      </c>
      <c r="E143">
        <v>1994</v>
      </c>
      <c r="F143">
        <v>30</v>
      </c>
      <c r="G143" s="29">
        <v>28.33333</v>
      </c>
      <c r="H143" s="29">
        <v>38.25936</v>
      </c>
      <c r="I143" s="15">
        <v>1443.99999666214</v>
      </c>
      <c r="J143" s="29">
        <v>170.00000333786</v>
      </c>
      <c r="K143" s="29">
        <v>229.55616</v>
      </c>
      <c r="L143" s="34">
        <f t="shared" si="2"/>
        <v>59.55615666214001</v>
      </c>
    </row>
    <row r="144" spans="1:12" ht="12.75">
      <c r="A144" s="1">
        <v>39814</v>
      </c>
      <c r="B144" s="15">
        <v>118867</v>
      </c>
      <c r="C144" t="s">
        <v>197</v>
      </c>
      <c r="D144" t="s">
        <v>198</v>
      </c>
      <c r="E144">
        <v>1997</v>
      </c>
      <c r="F144">
        <v>26</v>
      </c>
      <c r="G144" s="29">
        <v>32.69231</v>
      </c>
      <c r="H144" s="29">
        <v>48.4</v>
      </c>
      <c r="I144" s="15">
        <v>1200.0384657383</v>
      </c>
      <c r="J144" s="29">
        <v>154.961534261703</v>
      </c>
      <c r="K144" s="29">
        <v>229.416002985835</v>
      </c>
      <c r="L144" s="34">
        <f t="shared" si="2"/>
        <v>74.454468724132</v>
      </c>
    </row>
    <row r="145" spans="1:12" ht="12.75">
      <c r="A145" s="1">
        <v>40544</v>
      </c>
      <c r="B145" s="15">
        <v>100643</v>
      </c>
      <c r="C145" t="s">
        <v>199</v>
      </c>
      <c r="D145" t="s">
        <v>200</v>
      </c>
      <c r="E145">
        <v>1995</v>
      </c>
      <c r="F145">
        <v>45</v>
      </c>
      <c r="G145" s="29">
        <v>18.88889</v>
      </c>
      <c r="H145" s="29">
        <v>31.96944</v>
      </c>
      <c r="I145" s="15">
        <v>1611.56666350365</v>
      </c>
      <c r="J145" s="29">
        <v>135.433336496353</v>
      </c>
      <c r="K145" s="29">
        <v>229.220884618975</v>
      </c>
      <c r="L145" s="34">
        <f t="shared" si="2"/>
        <v>93.78754812262198</v>
      </c>
    </row>
    <row r="146" spans="1:12" ht="12.75">
      <c r="A146" s="1">
        <v>39630</v>
      </c>
      <c r="B146" s="15">
        <v>117107</v>
      </c>
      <c r="C146" t="s">
        <v>14</v>
      </c>
      <c r="D146" t="s">
        <v>88</v>
      </c>
      <c r="E146">
        <v>1998</v>
      </c>
      <c r="F146">
        <v>69</v>
      </c>
      <c r="G146" s="29">
        <v>12.31884</v>
      </c>
      <c r="H146" s="29">
        <v>29.37796</v>
      </c>
      <c r="I146" s="15">
        <v>1685.9130397439</v>
      </c>
      <c r="J146" s="29">
        <v>96.0869602560997</v>
      </c>
      <c r="K146" s="29">
        <v>229.148089554068</v>
      </c>
      <c r="L146" s="34">
        <f t="shared" si="2"/>
        <v>133.0611292979683</v>
      </c>
    </row>
    <row r="147" spans="1:12" ht="12.75">
      <c r="A147" s="1">
        <v>39264</v>
      </c>
      <c r="B147" s="15">
        <v>103196</v>
      </c>
      <c r="C147" t="s">
        <v>32</v>
      </c>
      <c r="D147" t="s">
        <v>76</v>
      </c>
      <c r="E147">
        <v>1988</v>
      </c>
      <c r="F147">
        <v>54</v>
      </c>
      <c r="G147" s="29">
        <v>15.74074</v>
      </c>
      <c r="H147" s="29">
        <v>41.12784</v>
      </c>
      <c r="I147" s="15">
        <v>1372.32407510281</v>
      </c>
      <c r="J147" s="29">
        <v>87.6759248971939</v>
      </c>
      <c r="K147" s="29">
        <v>229.082065518175</v>
      </c>
      <c r="L147" s="34">
        <f t="shared" si="2"/>
        <v>141.4061406209811</v>
      </c>
    </row>
    <row r="148" spans="1:12" ht="12.75">
      <c r="A148" s="1">
        <v>39995</v>
      </c>
      <c r="B148" s="15">
        <v>121574</v>
      </c>
      <c r="C148" t="s">
        <v>201</v>
      </c>
      <c r="D148" t="s">
        <v>70</v>
      </c>
      <c r="E148">
        <v>1999</v>
      </c>
      <c r="F148">
        <v>37</v>
      </c>
      <c r="G148" s="29">
        <v>22.97297</v>
      </c>
      <c r="H148" s="29">
        <v>43.72281</v>
      </c>
      <c r="I148" s="15">
        <v>1309.08108085394</v>
      </c>
      <c r="J148" s="29">
        <v>119.918919146061</v>
      </c>
      <c r="K148" s="29">
        <v>228.233061469792</v>
      </c>
      <c r="L148" s="34">
        <f t="shared" si="2"/>
        <v>108.314142323731</v>
      </c>
    </row>
    <row r="149" spans="1:12" ht="12.75">
      <c r="A149" s="1">
        <v>39995</v>
      </c>
      <c r="B149" s="15">
        <v>100843</v>
      </c>
      <c r="C149" t="s">
        <v>202</v>
      </c>
      <c r="D149" t="s">
        <v>203</v>
      </c>
      <c r="E149">
        <v>1996</v>
      </c>
      <c r="F149">
        <v>32</v>
      </c>
      <c r="G149" s="29">
        <v>26.5625</v>
      </c>
      <c r="H149" s="29">
        <v>36.71056</v>
      </c>
      <c r="I149" s="15">
        <v>1484.046875</v>
      </c>
      <c r="J149" s="29">
        <v>164.953125</v>
      </c>
      <c r="K149" s="29">
        <v>227.972577154171</v>
      </c>
      <c r="L149" s="34">
        <f t="shared" si="2"/>
        <v>63.019452154171006</v>
      </c>
    </row>
    <row r="150" spans="1:12" ht="12.75">
      <c r="A150" s="1">
        <v>40179</v>
      </c>
      <c r="B150" s="15">
        <v>118862</v>
      </c>
      <c r="C150" t="s">
        <v>190</v>
      </c>
      <c r="D150" t="s">
        <v>191</v>
      </c>
      <c r="E150">
        <v>1997</v>
      </c>
      <c r="F150">
        <v>33</v>
      </c>
      <c r="G150" s="29">
        <v>25.75758</v>
      </c>
      <c r="H150" s="29">
        <v>37.09476</v>
      </c>
      <c r="I150" s="15">
        <v>1474.36363554001</v>
      </c>
      <c r="J150" s="29">
        <v>157.636364459991</v>
      </c>
      <c r="K150" s="29">
        <v>227.019932758769</v>
      </c>
      <c r="L150" s="34">
        <f t="shared" si="2"/>
        <v>69.38356829877799</v>
      </c>
    </row>
    <row r="151" spans="1:12" ht="12.75">
      <c r="A151" s="1">
        <v>39264</v>
      </c>
      <c r="B151" s="15">
        <v>116794</v>
      </c>
      <c r="C151" t="s">
        <v>204</v>
      </c>
      <c r="D151" t="s">
        <v>203</v>
      </c>
      <c r="E151">
        <v>1992</v>
      </c>
      <c r="F151">
        <v>33</v>
      </c>
      <c r="G151" s="29">
        <v>25.75758</v>
      </c>
      <c r="H151" s="29">
        <v>41.33089</v>
      </c>
      <c r="I151" s="15">
        <v>1366.84848356247</v>
      </c>
      <c r="J151" s="29">
        <v>141.151516437531</v>
      </c>
      <c r="K151" s="29">
        <v>226.493271367633</v>
      </c>
      <c r="L151" s="34">
        <f t="shared" si="2"/>
        <v>85.34175493010201</v>
      </c>
    </row>
    <row r="152" spans="1:12" ht="12.75">
      <c r="A152" s="1">
        <v>39814</v>
      </c>
      <c r="B152" s="15">
        <v>118881</v>
      </c>
      <c r="C152" t="s">
        <v>101</v>
      </c>
      <c r="D152" t="s">
        <v>79</v>
      </c>
      <c r="E152">
        <v>2000</v>
      </c>
      <c r="F152">
        <v>29</v>
      </c>
      <c r="G152" s="29">
        <v>29.31034</v>
      </c>
      <c r="H152" s="29">
        <v>48.4</v>
      </c>
      <c r="I152" s="15">
        <v>1200.12069225311</v>
      </c>
      <c r="J152" s="29">
        <v>136.879307746887</v>
      </c>
      <c r="K152" s="29">
        <v>226.028000086546</v>
      </c>
      <c r="L152" s="34">
        <f t="shared" si="2"/>
        <v>89.148692339659</v>
      </c>
    </row>
    <row r="153" spans="1:12" ht="12.75">
      <c r="A153" s="1">
        <v>39995</v>
      </c>
      <c r="B153" s="15">
        <v>120706</v>
      </c>
      <c r="C153" t="s">
        <v>55</v>
      </c>
      <c r="D153" t="s">
        <v>21</v>
      </c>
      <c r="E153">
        <v>2000</v>
      </c>
      <c r="F153">
        <v>36</v>
      </c>
      <c r="G153" s="29">
        <v>23.61111</v>
      </c>
      <c r="H153" s="29">
        <v>37.55844</v>
      </c>
      <c r="I153" s="15">
        <v>1462.09722459316</v>
      </c>
      <c r="J153" s="29">
        <v>141.902775406837</v>
      </c>
      <c r="K153" s="29">
        <v>225.726222222906</v>
      </c>
      <c r="L153" s="34">
        <f t="shared" si="2"/>
        <v>83.82344681606898</v>
      </c>
    </row>
    <row r="154" spans="1:12" ht="12.75">
      <c r="A154" s="1">
        <v>39995</v>
      </c>
      <c r="B154" s="15">
        <v>110507</v>
      </c>
      <c r="C154" t="s">
        <v>205</v>
      </c>
      <c r="D154" t="s">
        <v>21</v>
      </c>
      <c r="E154">
        <v>1996</v>
      </c>
      <c r="F154">
        <v>49</v>
      </c>
      <c r="G154" s="29">
        <v>17.70833</v>
      </c>
      <c r="H154" s="29">
        <v>31.93369</v>
      </c>
      <c r="I154" s="15">
        <v>1613.156247437</v>
      </c>
      <c r="J154" s="29">
        <v>124.843752563</v>
      </c>
      <c r="K154" s="29">
        <v>224.840379168698</v>
      </c>
      <c r="L154" s="34">
        <f t="shared" si="2"/>
        <v>99.99662660569801</v>
      </c>
    </row>
    <row r="155" spans="1:12" ht="12.75">
      <c r="A155" s="1">
        <v>38899</v>
      </c>
      <c r="B155" s="15">
        <v>105295</v>
      </c>
      <c r="C155" t="s">
        <v>397</v>
      </c>
      <c r="D155" t="s">
        <v>116</v>
      </c>
      <c r="E155">
        <v>1995</v>
      </c>
      <c r="F155">
        <v>33</v>
      </c>
      <c r="G155" s="29">
        <v>25.75758</v>
      </c>
      <c r="H155" s="29">
        <v>39.204</v>
      </c>
      <c r="I155" s="15">
        <v>1419.59091305733</v>
      </c>
      <c r="J155" s="29">
        <v>-147.590913057327</v>
      </c>
      <c r="K155" s="29">
        <v>-224.638924617983</v>
      </c>
      <c r="L155" s="34">
        <f t="shared" si="2"/>
        <v>-77.04801156065602</v>
      </c>
    </row>
    <row r="156" spans="1:12" ht="12.75">
      <c r="A156" s="1">
        <v>40179</v>
      </c>
      <c r="B156" s="15">
        <v>116897</v>
      </c>
      <c r="C156" t="s">
        <v>179</v>
      </c>
      <c r="D156" t="s">
        <v>42</v>
      </c>
      <c r="E156">
        <v>1996</v>
      </c>
      <c r="F156">
        <v>40</v>
      </c>
      <c r="G156" s="29">
        <v>21.25</v>
      </c>
      <c r="H156" s="29">
        <v>36.55744</v>
      </c>
      <c r="I156" s="15">
        <v>1487.73750090599</v>
      </c>
      <c r="J156" s="29">
        <v>130.262499094009</v>
      </c>
      <c r="K156" s="29">
        <v>224.097105119061</v>
      </c>
      <c r="L156" s="34">
        <f t="shared" si="2"/>
        <v>93.83460602505201</v>
      </c>
    </row>
    <row r="157" spans="1:12" ht="12.75">
      <c r="A157" s="1">
        <v>40360</v>
      </c>
      <c r="B157" s="15">
        <v>103589</v>
      </c>
      <c r="C157" t="s">
        <v>174</v>
      </c>
      <c r="D157" t="s">
        <v>21</v>
      </c>
      <c r="E157">
        <v>1998</v>
      </c>
      <c r="F157">
        <v>28</v>
      </c>
      <c r="G157" s="29">
        <v>30.35714</v>
      </c>
      <c r="H157" s="29">
        <v>38.45521</v>
      </c>
      <c r="I157" s="15">
        <v>1438.92857059836</v>
      </c>
      <c r="J157" s="29">
        <v>176.071429401636</v>
      </c>
      <c r="K157" s="29">
        <v>223.0402153784</v>
      </c>
      <c r="L157" s="34">
        <f t="shared" si="2"/>
        <v>46.968785976763996</v>
      </c>
    </row>
    <row r="158" spans="1:12" ht="12.75">
      <c r="A158" s="1">
        <v>40360</v>
      </c>
      <c r="B158" s="15">
        <v>115429</v>
      </c>
      <c r="C158" t="s">
        <v>206</v>
      </c>
      <c r="D158" t="s">
        <v>151</v>
      </c>
      <c r="E158">
        <v>1989</v>
      </c>
      <c r="F158">
        <v>28</v>
      </c>
      <c r="G158" s="29">
        <v>30.35714</v>
      </c>
      <c r="H158" s="29">
        <v>33.19684</v>
      </c>
      <c r="I158" s="15">
        <v>1578.30356764793</v>
      </c>
      <c r="J158" s="29">
        <v>203.696432352066</v>
      </c>
      <c r="K158" s="29">
        <v>222.750795440337</v>
      </c>
      <c r="L158" s="34">
        <f t="shared" si="2"/>
        <v>19.054363088270975</v>
      </c>
    </row>
    <row r="159" spans="1:12" ht="12.75">
      <c r="A159" s="1">
        <v>40360</v>
      </c>
      <c r="B159" s="15">
        <v>122011</v>
      </c>
      <c r="C159" t="s">
        <v>207</v>
      </c>
      <c r="D159" t="s">
        <v>208</v>
      </c>
      <c r="E159">
        <v>2000</v>
      </c>
      <c r="F159">
        <v>27</v>
      </c>
      <c r="G159" s="29">
        <v>31.48148</v>
      </c>
      <c r="H159" s="29">
        <v>43.22241</v>
      </c>
      <c r="I159" s="15">
        <v>1320.87036561966</v>
      </c>
      <c r="J159" s="29">
        <v>162.129634380341</v>
      </c>
      <c r="K159" s="29">
        <v>222.595415944042</v>
      </c>
      <c r="L159" s="34">
        <f t="shared" si="2"/>
        <v>60.465781563701</v>
      </c>
    </row>
    <row r="160" spans="1:12" ht="12.75">
      <c r="A160" s="1">
        <v>40360</v>
      </c>
      <c r="B160" s="15">
        <v>110763</v>
      </c>
      <c r="C160" t="s">
        <v>95</v>
      </c>
      <c r="D160" t="s">
        <v>96</v>
      </c>
      <c r="E160">
        <v>1998</v>
      </c>
      <c r="F160">
        <v>44</v>
      </c>
      <c r="G160" s="29">
        <v>19.31818</v>
      </c>
      <c r="H160" s="29">
        <v>43.43056</v>
      </c>
      <c r="I160" s="15">
        <v>1316.09090465307</v>
      </c>
      <c r="J160" s="29">
        <v>98.9090953469276</v>
      </c>
      <c r="K160" s="29">
        <v>222.364473636064</v>
      </c>
      <c r="L160" s="34">
        <f t="shared" si="2"/>
        <v>123.45537828913639</v>
      </c>
    </row>
    <row r="161" spans="1:12" ht="12.75">
      <c r="A161" s="1">
        <v>39995</v>
      </c>
      <c r="B161" s="15">
        <v>117071</v>
      </c>
      <c r="C161" t="s">
        <v>209</v>
      </c>
      <c r="D161" t="s">
        <v>210</v>
      </c>
      <c r="E161">
        <v>1996</v>
      </c>
      <c r="F161">
        <v>36</v>
      </c>
      <c r="G161" s="29">
        <v>23.61111</v>
      </c>
      <c r="H161" s="29">
        <v>48.4</v>
      </c>
      <c r="I161" s="15">
        <v>1199.62500226498</v>
      </c>
      <c r="J161" s="29">
        <v>108.374997735023</v>
      </c>
      <c r="K161" s="29">
        <v>222.155995485187</v>
      </c>
      <c r="L161" s="34">
        <f t="shared" si="2"/>
        <v>113.78099775016399</v>
      </c>
    </row>
    <row r="162" spans="1:12" ht="12.75">
      <c r="A162" s="1">
        <v>40360</v>
      </c>
      <c r="B162" s="15">
        <v>107384</v>
      </c>
      <c r="C162" t="s">
        <v>135</v>
      </c>
      <c r="D162" t="s">
        <v>136</v>
      </c>
      <c r="E162">
        <v>1996</v>
      </c>
      <c r="F162">
        <v>35</v>
      </c>
      <c r="G162" s="29">
        <v>24.28572</v>
      </c>
      <c r="H162" s="29">
        <v>40.28049</v>
      </c>
      <c r="I162" s="15">
        <v>1393.42856711149</v>
      </c>
      <c r="J162" s="29">
        <v>133.571432888508</v>
      </c>
      <c r="K162" s="29">
        <v>221.54269608791</v>
      </c>
      <c r="L162" s="34">
        <f t="shared" si="2"/>
        <v>87.97126319940199</v>
      </c>
    </row>
    <row r="163" spans="1:12" ht="12.75">
      <c r="A163" s="1">
        <v>39630</v>
      </c>
      <c r="B163" s="15">
        <v>107447</v>
      </c>
      <c r="C163" t="s">
        <v>105</v>
      </c>
      <c r="D163" t="s">
        <v>81</v>
      </c>
      <c r="E163">
        <v>1996</v>
      </c>
      <c r="F163">
        <v>35</v>
      </c>
      <c r="G163" s="29">
        <v>24.28572</v>
      </c>
      <c r="H163" s="29">
        <v>38.25936</v>
      </c>
      <c r="I163" s="15">
        <v>1443.84285140038</v>
      </c>
      <c r="J163" s="29">
        <v>139.157148599625</v>
      </c>
      <c r="K163" s="29">
        <v>219.226134099848</v>
      </c>
      <c r="L163" s="34">
        <f t="shared" si="2"/>
        <v>80.068985500223</v>
      </c>
    </row>
    <row r="164" spans="1:12" ht="12.75">
      <c r="A164" s="1">
        <v>39264</v>
      </c>
      <c r="B164" s="15">
        <v>117256</v>
      </c>
      <c r="C164" t="s">
        <v>211</v>
      </c>
      <c r="D164" t="s">
        <v>212</v>
      </c>
      <c r="E164">
        <v>1997</v>
      </c>
      <c r="F164">
        <v>31</v>
      </c>
      <c r="G164" s="29">
        <v>27.41936</v>
      </c>
      <c r="H164" s="29">
        <v>45.75321</v>
      </c>
      <c r="I164" s="15">
        <v>1260.93547916412</v>
      </c>
      <c r="J164" s="29">
        <v>131.064520835876</v>
      </c>
      <c r="K164" s="29">
        <v>218.70034930875</v>
      </c>
      <c r="L164" s="34">
        <f t="shared" si="2"/>
        <v>87.63582847287398</v>
      </c>
    </row>
    <row r="165" spans="1:12" ht="12.75">
      <c r="A165" s="1">
        <v>38899</v>
      </c>
      <c r="B165" s="15">
        <v>100376</v>
      </c>
      <c r="C165" t="s">
        <v>213</v>
      </c>
      <c r="D165" t="s">
        <v>21</v>
      </c>
      <c r="E165">
        <v>1992</v>
      </c>
      <c r="F165">
        <v>26</v>
      </c>
      <c r="G165" s="29">
        <v>32.69231</v>
      </c>
      <c r="H165" s="29">
        <v>40.56196</v>
      </c>
      <c r="I165" s="15">
        <v>1386.11539250612</v>
      </c>
      <c r="J165" s="29">
        <v>175.884607493877</v>
      </c>
      <c r="K165" s="29">
        <v>218.223342491114</v>
      </c>
      <c r="L165" s="34">
        <f t="shared" si="2"/>
        <v>42.338734997237</v>
      </c>
    </row>
    <row r="166" spans="1:12" ht="12.75">
      <c r="A166" s="1">
        <v>40544</v>
      </c>
      <c r="B166" s="15">
        <v>121375</v>
      </c>
      <c r="C166" t="s">
        <v>214</v>
      </c>
      <c r="D166" t="s">
        <v>215</v>
      </c>
      <c r="E166">
        <v>1961</v>
      </c>
      <c r="F166">
        <v>29</v>
      </c>
      <c r="G166" s="29">
        <v>29.31034</v>
      </c>
      <c r="H166" s="29">
        <v>42.23025</v>
      </c>
      <c r="I166" s="15">
        <v>1344.63793325424</v>
      </c>
      <c r="J166" s="29">
        <v>150.362066745758</v>
      </c>
      <c r="K166" s="29">
        <v>216.641175691193</v>
      </c>
      <c r="L166" s="34">
        <f t="shared" si="2"/>
        <v>66.27910894543501</v>
      </c>
    </row>
    <row r="167" spans="1:12" ht="12.75">
      <c r="A167" s="1">
        <v>39814</v>
      </c>
      <c r="B167" s="15">
        <v>108593</v>
      </c>
      <c r="C167" t="s">
        <v>216</v>
      </c>
      <c r="D167" t="s">
        <v>73</v>
      </c>
      <c r="E167">
        <v>1995</v>
      </c>
      <c r="F167">
        <v>38</v>
      </c>
      <c r="G167" s="29">
        <v>22.36842</v>
      </c>
      <c r="H167" s="29">
        <v>31.43529</v>
      </c>
      <c r="I167" s="15">
        <v>1626.88157618046</v>
      </c>
      <c r="J167" s="29">
        <v>154.118423819542</v>
      </c>
      <c r="K167" s="29">
        <v>216.589146127942</v>
      </c>
      <c r="L167" s="34">
        <f t="shared" si="2"/>
        <v>62.47072230840001</v>
      </c>
    </row>
    <row r="168" spans="1:12" ht="12.75">
      <c r="A168" s="1">
        <v>39995</v>
      </c>
      <c r="B168" s="15">
        <v>120200</v>
      </c>
      <c r="C168" t="s">
        <v>217</v>
      </c>
      <c r="D168" t="s">
        <v>218</v>
      </c>
      <c r="E168">
        <v>1998</v>
      </c>
      <c r="F168">
        <v>47</v>
      </c>
      <c r="G168" s="29">
        <v>21.79487</v>
      </c>
      <c r="H168" s="29">
        <v>43.34724</v>
      </c>
      <c r="I168" s="15">
        <v>1392.79486751556</v>
      </c>
      <c r="J168" s="29">
        <v>114.205132484436</v>
      </c>
      <c r="K168" s="29">
        <v>215.577900990926</v>
      </c>
      <c r="L168" s="34">
        <f t="shared" si="2"/>
        <v>101.37276850648999</v>
      </c>
    </row>
    <row r="169" spans="1:12" ht="12.75">
      <c r="A169" s="1">
        <v>40360</v>
      </c>
      <c r="B169" s="15">
        <v>117071</v>
      </c>
      <c r="C169" t="s">
        <v>209</v>
      </c>
      <c r="D169" t="s">
        <v>210</v>
      </c>
      <c r="E169">
        <v>1996</v>
      </c>
      <c r="F169">
        <v>36</v>
      </c>
      <c r="G169" s="29">
        <v>23.61111</v>
      </c>
      <c r="H169" s="29">
        <v>43.09776</v>
      </c>
      <c r="I169" s="15">
        <v>1324.41666769981</v>
      </c>
      <c r="J169" s="29">
        <v>117.583332300186</v>
      </c>
      <c r="K169" s="29">
        <v>214.626852525746</v>
      </c>
      <c r="L169" s="34">
        <f t="shared" si="2"/>
        <v>97.04352022555999</v>
      </c>
    </row>
    <row r="170" spans="1:12" ht="12.75">
      <c r="A170" s="1">
        <v>39448</v>
      </c>
      <c r="B170" s="15">
        <v>117921</v>
      </c>
      <c r="C170" t="s">
        <v>219</v>
      </c>
      <c r="D170" t="s">
        <v>115</v>
      </c>
      <c r="E170">
        <v>1993</v>
      </c>
      <c r="F170">
        <v>30</v>
      </c>
      <c r="G170" s="29">
        <v>32.69231</v>
      </c>
      <c r="H170" s="29">
        <v>36.59569</v>
      </c>
      <c r="I170" s="15">
        <v>1498.1153883934</v>
      </c>
      <c r="J170" s="29">
        <v>192.884611606598</v>
      </c>
      <c r="K170" s="29">
        <v>213.870878417705</v>
      </c>
      <c r="L170" s="34">
        <f t="shared" si="2"/>
        <v>20.986266811106987</v>
      </c>
    </row>
    <row r="171" spans="1:12" ht="12.75">
      <c r="A171" s="1">
        <v>39995</v>
      </c>
      <c r="B171" s="15">
        <v>120523</v>
      </c>
      <c r="C171" t="s">
        <v>220</v>
      </c>
      <c r="D171" t="s">
        <v>21</v>
      </c>
      <c r="E171">
        <v>1993</v>
      </c>
      <c r="F171">
        <v>28</v>
      </c>
      <c r="G171" s="29">
        <v>30.35714</v>
      </c>
      <c r="H171" s="29">
        <v>47.00224</v>
      </c>
      <c r="I171" s="15">
        <v>1231.8749974966</v>
      </c>
      <c r="J171" s="29">
        <v>138.125002503395</v>
      </c>
      <c r="K171" s="29">
        <v>213.86019956419</v>
      </c>
      <c r="L171" s="34">
        <f t="shared" si="2"/>
        <v>75.735197060795</v>
      </c>
    </row>
    <row r="172" spans="1:12" ht="12.75">
      <c r="A172" s="1">
        <v>39630</v>
      </c>
      <c r="B172" s="15">
        <v>117092</v>
      </c>
      <c r="C172" t="s">
        <v>14</v>
      </c>
      <c r="D172" t="s">
        <v>15</v>
      </c>
      <c r="E172">
        <v>1995</v>
      </c>
      <c r="F172">
        <v>42</v>
      </c>
      <c r="G172" s="29">
        <v>20.23809</v>
      </c>
      <c r="H172" s="29">
        <v>39.52144</v>
      </c>
      <c r="I172" s="15">
        <v>1412.32143194973</v>
      </c>
      <c r="J172" s="29">
        <v>108.678568050265</v>
      </c>
      <c r="K172" s="29">
        <v>212.230136448331</v>
      </c>
      <c r="L172" s="34">
        <f t="shared" si="2"/>
        <v>103.551568398066</v>
      </c>
    </row>
    <row r="173" spans="1:12" ht="12.75">
      <c r="A173" s="1">
        <v>39083</v>
      </c>
      <c r="B173" s="15">
        <v>117232</v>
      </c>
      <c r="C173" t="s">
        <v>221</v>
      </c>
      <c r="D173" t="s">
        <v>222</v>
      </c>
      <c r="E173">
        <v>1996</v>
      </c>
      <c r="F173">
        <v>40</v>
      </c>
      <c r="G173" s="29">
        <v>21.25</v>
      </c>
      <c r="H173" s="29">
        <v>36.06201</v>
      </c>
      <c r="I173" s="15">
        <v>1501.2624989748</v>
      </c>
      <c r="J173" s="29">
        <v>124.7375010252</v>
      </c>
      <c r="K173" s="29">
        <v>211.683999678006</v>
      </c>
      <c r="L173" s="34">
        <f t="shared" si="2"/>
        <v>86.94649865280599</v>
      </c>
    </row>
    <row r="174" spans="1:12" ht="12.75">
      <c r="A174" s="1">
        <v>40544</v>
      </c>
      <c r="B174" s="15">
        <v>122446</v>
      </c>
      <c r="C174" t="s">
        <v>223</v>
      </c>
      <c r="D174" t="s">
        <v>131</v>
      </c>
      <c r="E174">
        <v>1996</v>
      </c>
      <c r="F174">
        <v>26</v>
      </c>
      <c r="G174" s="29">
        <v>32.69231</v>
      </c>
      <c r="H174" s="29">
        <v>45.369</v>
      </c>
      <c r="I174" s="15">
        <v>1269.63462042809</v>
      </c>
      <c r="J174" s="29">
        <v>151.365379571915</v>
      </c>
      <c r="K174" s="29">
        <v>210.058474177994</v>
      </c>
      <c r="L174" s="34">
        <f t="shared" si="2"/>
        <v>58.69309460607897</v>
      </c>
    </row>
    <row r="175" spans="1:12" ht="12.75">
      <c r="A175" s="1">
        <v>40360</v>
      </c>
      <c r="B175" s="15">
        <v>110123</v>
      </c>
      <c r="C175" t="s">
        <v>224</v>
      </c>
      <c r="D175" t="s">
        <v>146</v>
      </c>
      <c r="E175">
        <v>1952</v>
      </c>
      <c r="F175">
        <v>32</v>
      </c>
      <c r="G175" s="29">
        <v>26.5625</v>
      </c>
      <c r="H175" s="29">
        <v>40.44121</v>
      </c>
      <c r="I175" s="15">
        <v>1389.140625</v>
      </c>
      <c r="J175" s="29">
        <v>137.859375</v>
      </c>
      <c r="K175" s="29">
        <v>209.889881008823</v>
      </c>
      <c r="L175" s="34">
        <f t="shared" si="2"/>
        <v>72.03050600882301</v>
      </c>
    </row>
    <row r="176" spans="1:12" ht="12.75">
      <c r="A176" s="1">
        <v>39264</v>
      </c>
      <c r="B176" s="15">
        <v>105378</v>
      </c>
      <c r="C176" t="s">
        <v>150</v>
      </c>
      <c r="D176" t="s">
        <v>151</v>
      </c>
      <c r="E176">
        <v>1993</v>
      </c>
      <c r="F176">
        <v>31</v>
      </c>
      <c r="G176" s="29">
        <v>27.41936</v>
      </c>
      <c r="H176" s="29">
        <v>34.70769</v>
      </c>
      <c r="I176" s="15">
        <v>1537.38709327579</v>
      </c>
      <c r="J176" s="29">
        <v>165.612906724215</v>
      </c>
      <c r="K176" s="29">
        <v>209.63444582347</v>
      </c>
      <c r="L176" s="34">
        <f t="shared" si="2"/>
        <v>44.021539099254994</v>
      </c>
    </row>
    <row r="177" spans="1:12" ht="12.75">
      <c r="A177" s="1">
        <v>39995</v>
      </c>
      <c r="B177" s="15">
        <v>120447</v>
      </c>
      <c r="C177" t="s">
        <v>216</v>
      </c>
      <c r="D177" t="s">
        <v>225</v>
      </c>
      <c r="E177">
        <v>2000</v>
      </c>
      <c r="F177">
        <v>31</v>
      </c>
      <c r="G177" s="29">
        <v>27.41936</v>
      </c>
      <c r="H177" s="29">
        <v>40.08004</v>
      </c>
      <c r="I177" s="15">
        <v>1397.87096232176</v>
      </c>
      <c r="J177" s="29">
        <v>143.129037678242</v>
      </c>
      <c r="K177" s="29">
        <v>209.217813380824</v>
      </c>
      <c r="L177" s="34">
        <f t="shared" si="2"/>
        <v>66.08877570258198</v>
      </c>
    </row>
    <row r="178" spans="1:12" ht="12.75">
      <c r="A178" s="1">
        <v>39814</v>
      </c>
      <c r="B178" s="15">
        <v>103196</v>
      </c>
      <c r="C178" t="s">
        <v>32</v>
      </c>
      <c r="D178" t="s">
        <v>76</v>
      </c>
      <c r="E178">
        <v>1988</v>
      </c>
      <c r="F178">
        <v>43</v>
      </c>
      <c r="G178" s="29">
        <v>19.76744</v>
      </c>
      <c r="H178" s="29">
        <v>30.94081</v>
      </c>
      <c r="I178" s="15">
        <v>1641.37208664417</v>
      </c>
      <c r="J178" s="29">
        <v>133.627913355827</v>
      </c>
      <c r="K178" s="29">
        <v>209.159875074399</v>
      </c>
      <c r="L178" s="34">
        <f t="shared" si="2"/>
        <v>75.531961718572</v>
      </c>
    </row>
    <row r="179" spans="1:12" ht="12.75">
      <c r="A179" s="1">
        <v>40725</v>
      </c>
      <c r="B179" s="15">
        <v>114078</v>
      </c>
      <c r="C179" t="s">
        <v>226</v>
      </c>
      <c r="D179" t="s">
        <v>120</v>
      </c>
      <c r="E179">
        <v>1968</v>
      </c>
      <c r="F179">
        <v>28</v>
      </c>
      <c r="G179" s="29">
        <v>26.37376</v>
      </c>
      <c r="H179" s="29">
        <v>26.3737602233887</v>
      </c>
      <c r="I179" s="15">
        <v>1775.85608559847</v>
      </c>
      <c r="J179" s="29">
        <v>209.143914401531</v>
      </c>
      <c r="K179" s="29">
        <v>209.143912668617</v>
      </c>
      <c r="L179" s="34">
        <f t="shared" si="2"/>
        <v>-1.732914000740493E-06</v>
      </c>
    </row>
    <row r="180" spans="1:12" ht="12.75">
      <c r="A180" s="1">
        <v>40544</v>
      </c>
      <c r="B180" s="15">
        <v>121742</v>
      </c>
      <c r="C180" t="s">
        <v>227</v>
      </c>
      <c r="D180" t="s">
        <v>228</v>
      </c>
      <c r="E180">
        <v>2000</v>
      </c>
      <c r="F180">
        <v>35</v>
      </c>
      <c r="G180" s="29">
        <v>24.28572</v>
      </c>
      <c r="H180" s="29">
        <v>48.4</v>
      </c>
      <c r="I180" s="15">
        <v>1200.0857115984</v>
      </c>
      <c r="J180" s="29">
        <v>104.914288401604</v>
      </c>
      <c r="K180" s="29">
        <v>209.087995957583</v>
      </c>
      <c r="L180" s="34">
        <f t="shared" si="2"/>
        <v>104.173707555979</v>
      </c>
    </row>
    <row r="181" spans="1:12" ht="12.75">
      <c r="A181" s="1">
        <v>40725</v>
      </c>
      <c r="B181" s="15">
        <v>119046</v>
      </c>
      <c r="C181" t="s">
        <v>229</v>
      </c>
      <c r="D181" t="s">
        <v>48</v>
      </c>
      <c r="E181">
        <v>1999</v>
      </c>
      <c r="F181">
        <v>31</v>
      </c>
      <c r="G181" s="29">
        <v>27.41936</v>
      </c>
      <c r="H181" s="29">
        <v>38.57296</v>
      </c>
      <c r="I181" s="15">
        <v>1435.66128778458</v>
      </c>
      <c r="J181" s="29">
        <v>148.338712215424</v>
      </c>
      <c r="K181" s="29">
        <v>208.679712025098</v>
      </c>
      <c r="L181" s="34">
        <f t="shared" si="2"/>
        <v>60.340999809674</v>
      </c>
    </row>
    <row r="182" spans="1:12" ht="12.75">
      <c r="A182" s="1">
        <v>39448</v>
      </c>
      <c r="B182" s="15">
        <v>113918</v>
      </c>
      <c r="C182" t="s">
        <v>230</v>
      </c>
      <c r="D182" t="s">
        <v>231</v>
      </c>
      <c r="E182">
        <v>1991</v>
      </c>
      <c r="F182">
        <v>31</v>
      </c>
      <c r="G182" s="29">
        <v>27.41936</v>
      </c>
      <c r="H182" s="29">
        <v>28.42596</v>
      </c>
      <c r="I182" s="15">
        <v>1714.29032194614</v>
      </c>
      <c r="J182" s="29">
        <v>200.709678053856</v>
      </c>
      <c r="K182" s="29">
        <v>208.078020854774</v>
      </c>
      <c r="L182" s="34">
        <f t="shared" si="2"/>
        <v>7.368342800917986</v>
      </c>
    </row>
    <row r="183" spans="1:12" ht="12.75">
      <c r="A183" s="1">
        <v>39995</v>
      </c>
      <c r="B183" s="15">
        <v>120571</v>
      </c>
      <c r="C183" t="s">
        <v>232</v>
      </c>
      <c r="D183" t="s">
        <v>233</v>
      </c>
      <c r="E183">
        <v>2001</v>
      </c>
      <c r="F183">
        <v>42</v>
      </c>
      <c r="G183" s="29">
        <v>20.23809</v>
      </c>
      <c r="H183" s="29">
        <v>48.4</v>
      </c>
      <c r="I183" s="15">
        <v>1200.17857566476</v>
      </c>
      <c r="J183" s="29">
        <v>86.8214243352413</v>
      </c>
      <c r="K183" s="29">
        <v>207.635998874903</v>
      </c>
      <c r="L183" s="34">
        <f t="shared" si="2"/>
        <v>120.8145745396617</v>
      </c>
    </row>
    <row r="184" spans="1:12" ht="12.75">
      <c r="A184" s="1">
        <v>39814</v>
      </c>
      <c r="B184" s="15">
        <v>109057</v>
      </c>
      <c r="C184" t="s">
        <v>234</v>
      </c>
      <c r="D184" t="s">
        <v>235</v>
      </c>
      <c r="E184">
        <v>1989</v>
      </c>
      <c r="F184">
        <v>47</v>
      </c>
      <c r="G184" s="29">
        <v>18.08511</v>
      </c>
      <c r="H184" s="29">
        <v>21.05401</v>
      </c>
      <c r="I184" s="15">
        <v>1948.86170482635</v>
      </c>
      <c r="J184" s="29">
        <v>178.138295173645</v>
      </c>
      <c r="K184" s="29">
        <v>207.3820015118</v>
      </c>
      <c r="L184" s="34">
        <f t="shared" si="2"/>
        <v>29.24370633815502</v>
      </c>
    </row>
    <row r="185" spans="1:12" ht="12.75">
      <c r="A185" s="1">
        <v>39630</v>
      </c>
      <c r="B185" s="15">
        <v>117118</v>
      </c>
      <c r="C185" t="s">
        <v>126</v>
      </c>
      <c r="D185" t="s">
        <v>144</v>
      </c>
      <c r="E185">
        <v>1996</v>
      </c>
      <c r="F185">
        <v>42</v>
      </c>
      <c r="G185" s="29">
        <v>22.36842</v>
      </c>
      <c r="H185" s="29">
        <v>44.521</v>
      </c>
      <c r="I185" s="15">
        <v>1333.06578668952</v>
      </c>
      <c r="J185" s="29">
        <v>108.93421331048</v>
      </c>
      <c r="K185" s="29">
        <v>207.190124969907</v>
      </c>
      <c r="L185" s="34">
        <f t="shared" si="2"/>
        <v>98.255911659427</v>
      </c>
    </row>
    <row r="186" spans="1:12" ht="12.75">
      <c r="A186" s="1">
        <v>40725</v>
      </c>
      <c r="B186" s="15">
        <v>123020</v>
      </c>
      <c r="C186" t="s">
        <v>26</v>
      </c>
      <c r="D186" t="s">
        <v>27</v>
      </c>
      <c r="E186">
        <v>2001</v>
      </c>
      <c r="F186">
        <v>40</v>
      </c>
      <c r="G186" s="29">
        <v>21.25</v>
      </c>
      <c r="H186" s="29">
        <v>37.21041</v>
      </c>
      <c r="I186" s="15">
        <v>1470.85000127554</v>
      </c>
      <c r="J186" s="29">
        <v>118.149998724461</v>
      </c>
      <c r="K186" s="29">
        <v>206.889880866983</v>
      </c>
      <c r="L186" s="34">
        <f t="shared" si="2"/>
        <v>88.73988214252199</v>
      </c>
    </row>
    <row r="187" spans="1:12" ht="12.75">
      <c r="A187" s="1">
        <v>39995</v>
      </c>
      <c r="B187" s="15">
        <v>113775</v>
      </c>
      <c r="C187" t="s">
        <v>236</v>
      </c>
      <c r="D187" t="s">
        <v>237</v>
      </c>
      <c r="E187">
        <v>1953</v>
      </c>
      <c r="F187">
        <v>29</v>
      </c>
      <c r="G187" s="29">
        <v>29.31034</v>
      </c>
      <c r="H187" s="29">
        <v>33.19684</v>
      </c>
      <c r="I187" s="15">
        <v>1578.27586078644</v>
      </c>
      <c r="J187" s="29">
        <v>181.724139213562</v>
      </c>
      <c r="K187" s="29">
        <v>205.820410912378</v>
      </c>
      <c r="L187" s="34">
        <f t="shared" si="2"/>
        <v>24.096271698815997</v>
      </c>
    </row>
    <row r="188" spans="1:12" ht="12.75">
      <c r="A188" s="1">
        <v>39448</v>
      </c>
      <c r="B188" s="15">
        <v>103589</v>
      </c>
      <c r="C188" t="s">
        <v>174</v>
      </c>
      <c r="D188" t="s">
        <v>21</v>
      </c>
      <c r="E188">
        <v>1998</v>
      </c>
      <c r="F188">
        <v>35</v>
      </c>
      <c r="G188" s="29">
        <v>24.28572</v>
      </c>
      <c r="H188" s="29">
        <v>34.93161</v>
      </c>
      <c r="I188" s="15">
        <v>1531.04286265373</v>
      </c>
      <c r="J188" s="29">
        <v>-143.042862653732</v>
      </c>
      <c r="K188" s="29">
        <v>-205.747188906819</v>
      </c>
      <c r="L188" s="34">
        <f t="shared" si="2"/>
        <v>-62.704326253087004</v>
      </c>
    </row>
    <row r="189" spans="1:12" ht="12.75">
      <c r="A189" s="1">
        <v>39814</v>
      </c>
      <c r="B189" s="15">
        <v>101737</v>
      </c>
      <c r="C189" t="s">
        <v>97</v>
      </c>
      <c r="D189" t="s">
        <v>164</v>
      </c>
      <c r="E189">
        <v>1995</v>
      </c>
      <c r="F189">
        <v>46</v>
      </c>
      <c r="G189" s="29">
        <v>18.47826</v>
      </c>
      <c r="H189" s="29">
        <v>27.29104</v>
      </c>
      <c r="I189" s="15">
        <v>1747.85870230198</v>
      </c>
      <c r="J189" s="29">
        <v>139.141297698021</v>
      </c>
      <c r="K189" s="29">
        <v>205.501532452538</v>
      </c>
      <c r="L189" s="34">
        <f t="shared" si="2"/>
        <v>66.360234754517</v>
      </c>
    </row>
    <row r="190" spans="1:12" ht="12.75">
      <c r="A190" s="1">
        <v>39448</v>
      </c>
      <c r="B190" s="15">
        <v>110507</v>
      </c>
      <c r="C190" t="s">
        <v>205</v>
      </c>
      <c r="D190" t="s">
        <v>21</v>
      </c>
      <c r="E190">
        <v>1996</v>
      </c>
      <c r="F190">
        <v>46</v>
      </c>
      <c r="G190" s="29">
        <v>18.47826</v>
      </c>
      <c r="H190" s="29">
        <v>35.98609</v>
      </c>
      <c r="I190" s="15">
        <v>1502.85870078206</v>
      </c>
      <c r="J190" s="29">
        <v>105.141299217939</v>
      </c>
      <c r="K190" s="29">
        <v>204.760848997883</v>
      </c>
      <c r="L190" s="34">
        <f t="shared" si="2"/>
        <v>99.619549779944</v>
      </c>
    </row>
    <row r="191" spans="1:12" ht="12.75">
      <c r="A191" s="1">
        <v>39814</v>
      </c>
      <c r="B191" s="15">
        <v>119538</v>
      </c>
      <c r="C191" t="s">
        <v>190</v>
      </c>
      <c r="D191" t="s">
        <v>48</v>
      </c>
      <c r="E191">
        <v>1996</v>
      </c>
      <c r="F191">
        <v>31</v>
      </c>
      <c r="G191" s="29">
        <v>27.41936</v>
      </c>
      <c r="H191" s="29">
        <v>43.01476</v>
      </c>
      <c r="I191" s="15">
        <v>1325.75805974007</v>
      </c>
      <c r="J191" s="29">
        <v>130.241940259933</v>
      </c>
      <c r="K191" s="29">
        <v>204.320113685577</v>
      </c>
      <c r="L191" s="34">
        <f t="shared" si="2"/>
        <v>74.07817342564402</v>
      </c>
    </row>
    <row r="192" spans="1:12" ht="12.75">
      <c r="A192" s="1">
        <v>40544</v>
      </c>
      <c r="B192" s="15">
        <v>111537</v>
      </c>
      <c r="C192" t="s">
        <v>238</v>
      </c>
      <c r="D192" t="s">
        <v>239</v>
      </c>
      <c r="E192">
        <v>1997</v>
      </c>
      <c r="F192">
        <v>43</v>
      </c>
      <c r="G192" s="29">
        <v>19.76744</v>
      </c>
      <c r="H192" s="29">
        <v>36.97929</v>
      </c>
      <c r="I192" s="15">
        <v>1477.47673648596</v>
      </c>
      <c r="J192" s="29">
        <v>108.523263514042</v>
      </c>
      <c r="K192" s="29">
        <v>203.016304794558</v>
      </c>
      <c r="L192" s="34">
        <f t="shared" si="2"/>
        <v>94.49304128051601</v>
      </c>
    </row>
    <row r="193" spans="1:12" ht="12.75">
      <c r="A193" s="1">
        <v>40544</v>
      </c>
      <c r="B193" s="15">
        <v>116998</v>
      </c>
      <c r="C193" t="s">
        <v>240</v>
      </c>
      <c r="D193" t="s">
        <v>186</v>
      </c>
      <c r="E193">
        <v>1996</v>
      </c>
      <c r="F193">
        <v>53</v>
      </c>
      <c r="G193" s="29">
        <v>16.03773</v>
      </c>
      <c r="H193" s="29">
        <v>19.12689</v>
      </c>
      <c r="I193" s="15">
        <v>2016.83963179588</v>
      </c>
      <c r="J193" s="29">
        <v>170.160368204117</v>
      </c>
      <c r="K193" s="29">
        <v>202.936301249775</v>
      </c>
      <c r="L193" s="34">
        <f t="shared" si="2"/>
        <v>32.77593304565801</v>
      </c>
    </row>
    <row r="194" spans="1:12" ht="12.75">
      <c r="A194" s="1">
        <v>39264</v>
      </c>
      <c r="B194" s="15">
        <v>112811</v>
      </c>
      <c r="C194" t="s">
        <v>241</v>
      </c>
      <c r="D194" t="s">
        <v>242</v>
      </c>
      <c r="E194">
        <v>1984</v>
      </c>
      <c r="F194">
        <v>34</v>
      </c>
      <c r="G194" s="29">
        <v>24.86929</v>
      </c>
      <c r="H194" s="29">
        <v>24.8692893981934</v>
      </c>
      <c r="I194" s="15">
        <v>1823.06659698486</v>
      </c>
      <c r="J194" s="29">
        <v>202.933403015137</v>
      </c>
      <c r="K194" s="29">
        <v>202.933400659156</v>
      </c>
      <c r="L194" s="34">
        <f t="shared" si="2"/>
        <v>-2.355980996071594E-06</v>
      </c>
    </row>
    <row r="195" spans="1:12" ht="12.75">
      <c r="A195" s="1">
        <v>39814</v>
      </c>
      <c r="B195" s="15">
        <v>109519</v>
      </c>
      <c r="C195" t="s">
        <v>243</v>
      </c>
      <c r="D195" t="s">
        <v>212</v>
      </c>
      <c r="E195">
        <v>1997</v>
      </c>
      <c r="F195">
        <v>32</v>
      </c>
      <c r="G195" s="29">
        <v>26.5625</v>
      </c>
      <c r="H195" s="29">
        <v>38.416</v>
      </c>
      <c r="I195" s="15">
        <v>1440.28125</v>
      </c>
      <c r="J195" s="29">
        <v>139.71875</v>
      </c>
      <c r="K195" s="29">
        <v>202.06816034919</v>
      </c>
      <c r="L195" s="34">
        <f aca="true" t="shared" si="3" ref="L195:L257">K195-J195</f>
        <v>62.34941034919001</v>
      </c>
    </row>
    <row r="196" spans="1:12" ht="12.75">
      <c r="A196" s="1">
        <v>39264</v>
      </c>
      <c r="B196" s="15">
        <v>112541</v>
      </c>
      <c r="C196" t="s">
        <v>288</v>
      </c>
      <c r="D196" t="s">
        <v>396</v>
      </c>
      <c r="E196">
        <v>1995</v>
      </c>
      <c r="F196">
        <v>37</v>
      </c>
      <c r="G196" s="29">
        <v>22.97297</v>
      </c>
      <c r="H196" s="29">
        <v>37.75249</v>
      </c>
      <c r="I196" s="15">
        <v>1456.67567294836</v>
      </c>
      <c r="J196" s="29">
        <v>-122.67567294836</v>
      </c>
      <c r="K196" s="29">
        <v>-201.598292937761</v>
      </c>
      <c r="L196" s="34">
        <f t="shared" si="3"/>
        <v>-78.92261998940099</v>
      </c>
    </row>
    <row r="197" spans="1:12" ht="12.75">
      <c r="A197" s="1">
        <v>39630</v>
      </c>
      <c r="B197" s="15">
        <v>118532</v>
      </c>
      <c r="C197" t="s">
        <v>244</v>
      </c>
      <c r="D197" t="s">
        <v>144</v>
      </c>
      <c r="E197">
        <v>2000</v>
      </c>
      <c r="F197">
        <v>28</v>
      </c>
      <c r="G197" s="29">
        <v>30.35714</v>
      </c>
      <c r="H197" s="29">
        <v>48.4</v>
      </c>
      <c r="I197" s="15">
        <v>1200.01785469055</v>
      </c>
      <c r="J197" s="29">
        <v>125.982145309448</v>
      </c>
      <c r="K197" s="29">
        <v>200.859998846054</v>
      </c>
      <c r="L197" s="34">
        <f t="shared" si="3"/>
        <v>74.877853536606</v>
      </c>
    </row>
    <row r="198" spans="1:12" ht="12.75">
      <c r="A198" s="1">
        <v>40179</v>
      </c>
      <c r="B198" s="15">
        <v>118851</v>
      </c>
      <c r="C198" t="s">
        <v>245</v>
      </c>
      <c r="D198" t="s">
        <v>157</v>
      </c>
      <c r="E198">
        <v>1995</v>
      </c>
      <c r="F198">
        <v>34</v>
      </c>
      <c r="G198" s="29">
        <v>25</v>
      </c>
      <c r="H198" s="29">
        <v>43.34724</v>
      </c>
      <c r="I198" s="15">
        <v>1318.25</v>
      </c>
      <c r="J198" s="29">
        <v>115.75</v>
      </c>
      <c r="K198" s="29">
        <v>200.697724545887</v>
      </c>
      <c r="L198" s="34">
        <f t="shared" si="3"/>
        <v>84.94772454588701</v>
      </c>
    </row>
    <row r="199" spans="1:12" ht="12.75">
      <c r="A199" s="1">
        <v>40360</v>
      </c>
      <c r="B199" s="15">
        <v>121813</v>
      </c>
      <c r="C199" t="s">
        <v>246</v>
      </c>
      <c r="D199" t="s">
        <v>186</v>
      </c>
      <c r="E199">
        <v>1996</v>
      </c>
      <c r="F199">
        <v>29</v>
      </c>
      <c r="G199" s="29">
        <v>29.31034</v>
      </c>
      <c r="H199" s="29">
        <v>34.78225</v>
      </c>
      <c r="I199" s="15">
        <v>1534.87930870056</v>
      </c>
      <c r="J199" s="29">
        <v>169.120691299438</v>
      </c>
      <c r="K199" s="29">
        <v>200.693585723801</v>
      </c>
      <c r="L199" s="34">
        <f t="shared" si="3"/>
        <v>31.572894424363</v>
      </c>
    </row>
    <row r="200" spans="1:12" ht="12.75">
      <c r="A200" s="1">
        <v>39995</v>
      </c>
      <c r="B200" s="15">
        <v>100826</v>
      </c>
      <c r="C200" t="s">
        <v>202</v>
      </c>
      <c r="D200" t="s">
        <v>149</v>
      </c>
      <c r="E200">
        <v>1998</v>
      </c>
      <c r="F200">
        <v>32</v>
      </c>
      <c r="G200" s="29">
        <v>26.5625</v>
      </c>
      <c r="H200" s="29">
        <v>41.37156</v>
      </c>
      <c r="I200" s="15">
        <v>1366.171875</v>
      </c>
      <c r="J200" s="29">
        <v>128.828125</v>
      </c>
      <c r="K200" s="29">
        <v>200.652067602859</v>
      </c>
      <c r="L200" s="34">
        <f t="shared" si="3"/>
        <v>71.823942602859</v>
      </c>
    </row>
    <row r="201" spans="1:12" ht="12.75">
      <c r="A201" s="1">
        <v>40179</v>
      </c>
      <c r="B201" s="15">
        <v>119726</v>
      </c>
      <c r="C201" t="s">
        <v>247</v>
      </c>
      <c r="D201" t="s">
        <v>248</v>
      </c>
      <c r="E201">
        <v>1964</v>
      </c>
      <c r="F201">
        <v>29</v>
      </c>
      <c r="G201" s="29">
        <v>29.31034</v>
      </c>
      <c r="H201" s="29">
        <v>40.92529</v>
      </c>
      <c r="I201" s="15">
        <v>1376.67241549492</v>
      </c>
      <c r="J201" s="29">
        <v>143.327584505081</v>
      </c>
      <c r="K201" s="29">
        <v>200.12466416047</v>
      </c>
      <c r="L201" s="34">
        <f t="shared" si="3"/>
        <v>56.797079655388984</v>
      </c>
    </row>
    <row r="202" spans="1:12" ht="12.75">
      <c r="A202" s="1">
        <v>39264</v>
      </c>
      <c r="B202" s="15">
        <v>113044</v>
      </c>
      <c r="C202" t="s">
        <v>12</v>
      </c>
      <c r="D202" t="s">
        <v>13</v>
      </c>
      <c r="E202">
        <v>1998</v>
      </c>
      <c r="F202">
        <v>39</v>
      </c>
      <c r="G202" s="29">
        <v>21.79487</v>
      </c>
      <c r="H202" s="29">
        <v>39.92004</v>
      </c>
      <c r="I202" s="15">
        <v>1401.80769407749</v>
      </c>
      <c r="J202" s="29">
        <v>109.192305922508</v>
      </c>
      <c r="K202" s="29">
        <v>199.99939392203</v>
      </c>
      <c r="L202" s="34">
        <f t="shared" si="3"/>
        <v>90.80708799952201</v>
      </c>
    </row>
    <row r="203" spans="1:12" ht="12.75">
      <c r="A203" s="1">
        <v>40360</v>
      </c>
      <c r="B203" s="15">
        <v>103489</v>
      </c>
      <c r="C203" t="s">
        <v>249</v>
      </c>
      <c r="D203" t="s">
        <v>250</v>
      </c>
      <c r="E203">
        <v>1996</v>
      </c>
      <c r="F203">
        <v>47</v>
      </c>
      <c r="G203" s="29">
        <v>18.08511</v>
      </c>
      <c r="H203" s="29">
        <v>32.4</v>
      </c>
      <c r="I203" s="15">
        <v>1600.41489696503</v>
      </c>
      <c r="J203" s="29">
        <v>111.585103034973</v>
      </c>
      <c r="K203" s="29">
        <v>199.907997643948</v>
      </c>
      <c r="L203" s="34">
        <f t="shared" si="3"/>
        <v>88.32289460897499</v>
      </c>
    </row>
    <row r="204" spans="1:12" ht="12.75">
      <c r="A204" s="1">
        <v>40544</v>
      </c>
      <c r="B204" s="15">
        <v>105683</v>
      </c>
      <c r="C204" t="s">
        <v>251</v>
      </c>
      <c r="D204" t="s">
        <v>36</v>
      </c>
      <c r="E204">
        <v>1958</v>
      </c>
      <c r="F204">
        <v>27</v>
      </c>
      <c r="G204" s="29">
        <v>31.48148</v>
      </c>
      <c r="H204" s="29">
        <v>48.4</v>
      </c>
      <c r="I204" s="15">
        <v>1199.98147988319</v>
      </c>
      <c r="J204" s="29">
        <v>130.018520116806</v>
      </c>
      <c r="K204" s="29">
        <v>199.892006530613</v>
      </c>
      <c r="L204" s="34">
        <f t="shared" si="3"/>
        <v>69.873486413807</v>
      </c>
    </row>
    <row r="205" spans="1:12" ht="12.75">
      <c r="A205" s="1">
        <v>40360</v>
      </c>
      <c r="B205" s="15">
        <v>102978</v>
      </c>
      <c r="C205" t="s">
        <v>86</v>
      </c>
      <c r="D205" t="s">
        <v>87</v>
      </c>
      <c r="E205">
        <v>1957</v>
      </c>
      <c r="F205">
        <v>32</v>
      </c>
      <c r="G205" s="29">
        <v>26.5625</v>
      </c>
      <c r="H205" s="29">
        <v>31.96944</v>
      </c>
      <c r="I205" s="15">
        <v>1611.984375</v>
      </c>
      <c r="J205" s="29">
        <v>166.015625</v>
      </c>
      <c r="K205" s="29">
        <v>199.809000238191</v>
      </c>
      <c r="L205" s="34">
        <f t="shared" si="3"/>
        <v>33.793375238191004</v>
      </c>
    </row>
    <row r="206" spans="1:12" ht="12.75">
      <c r="A206" s="1">
        <v>39264</v>
      </c>
      <c r="B206" s="15">
        <v>110020</v>
      </c>
      <c r="C206" t="s">
        <v>59</v>
      </c>
      <c r="D206" t="s">
        <v>73</v>
      </c>
      <c r="E206">
        <v>1992</v>
      </c>
      <c r="F206">
        <v>45</v>
      </c>
      <c r="G206" s="29">
        <v>18.88889</v>
      </c>
      <c r="H206" s="29">
        <v>34.52164</v>
      </c>
      <c r="I206" s="15">
        <v>1542.01110911369</v>
      </c>
      <c r="J206" s="29">
        <v>108.988890886307</v>
      </c>
      <c r="K206" s="29">
        <v>199.189858412061</v>
      </c>
      <c r="L206" s="34">
        <f t="shared" si="3"/>
        <v>90.200967525754</v>
      </c>
    </row>
    <row r="207" spans="1:12" ht="12.75">
      <c r="A207" s="1">
        <v>39814</v>
      </c>
      <c r="B207" s="15">
        <v>109518</v>
      </c>
      <c r="C207" t="s">
        <v>243</v>
      </c>
      <c r="D207" t="s">
        <v>21</v>
      </c>
      <c r="E207">
        <v>1994</v>
      </c>
      <c r="F207">
        <v>31</v>
      </c>
      <c r="G207" s="29">
        <v>27.41936</v>
      </c>
      <c r="H207" s="29">
        <v>37.83025</v>
      </c>
      <c r="I207" s="15">
        <v>1454.77419096231</v>
      </c>
      <c r="J207" s="29">
        <v>144.225809037685</v>
      </c>
      <c r="K207" s="29">
        <v>198.987116471295</v>
      </c>
      <c r="L207" s="34">
        <f t="shared" si="3"/>
        <v>54.76130743361</v>
      </c>
    </row>
    <row r="208" spans="1:12" ht="12.75">
      <c r="A208" s="1">
        <v>40360</v>
      </c>
      <c r="B208" s="15">
        <v>120722</v>
      </c>
      <c r="C208" t="s">
        <v>252</v>
      </c>
      <c r="D208" t="s">
        <v>42</v>
      </c>
      <c r="E208">
        <v>1983</v>
      </c>
      <c r="F208">
        <v>29</v>
      </c>
      <c r="G208" s="29">
        <v>29.31034</v>
      </c>
      <c r="H208" s="29">
        <v>37.75249</v>
      </c>
      <c r="I208" s="15">
        <v>1456.53448653221</v>
      </c>
      <c r="J208" s="29">
        <v>154.465513467789</v>
      </c>
      <c r="K208" s="29">
        <v>198.955619435184</v>
      </c>
      <c r="L208" s="34">
        <f t="shared" si="3"/>
        <v>44.49010596739498</v>
      </c>
    </row>
    <row r="209" spans="1:12" ht="12.75">
      <c r="A209" s="1">
        <v>39995</v>
      </c>
      <c r="B209" s="15">
        <v>121575</v>
      </c>
      <c r="C209" t="s">
        <v>253</v>
      </c>
      <c r="D209" t="s">
        <v>254</v>
      </c>
      <c r="E209">
        <v>1999</v>
      </c>
      <c r="F209">
        <v>28</v>
      </c>
      <c r="G209" s="29">
        <v>30.35714</v>
      </c>
      <c r="H209" s="29">
        <v>48.4</v>
      </c>
      <c r="I209" s="15">
        <v>1200.23214101791</v>
      </c>
      <c r="J209" s="29">
        <v>124.767858982086</v>
      </c>
      <c r="K209" s="29">
        <v>198.923997807503</v>
      </c>
      <c r="L209" s="34">
        <f t="shared" si="3"/>
        <v>74.15613882541702</v>
      </c>
    </row>
    <row r="210" spans="1:12" ht="12.75">
      <c r="A210" s="1">
        <v>39264</v>
      </c>
      <c r="B210" s="15">
        <v>118018</v>
      </c>
      <c r="C210" t="s">
        <v>394</v>
      </c>
      <c r="D210" t="s">
        <v>395</v>
      </c>
      <c r="E210">
        <v>1999</v>
      </c>
      <c r="F210">
        <v>29</v>
      </c>
      <c r="G210" s="29">
        <v>29.31034</v>
      </c>
      <c r="H210" s="29">
        <v>48.4</v>
      </c>
      <c r="I210" s="15">
        <v>1320.17241477966</v>
      </c>
      <c r="J210" s="29">
        <v>-120.172414779663</v>
      </c>
      <c r="K210" s="29">
        <v>-198.440003678203</v>
      </c>
      <c r="L210" s="34">
        <f t="shared" si="3"/>
        <v>-78.26758889854</v>
      </c>
    </row>
    <row r="211" spans="1:12" ht="12.75">
      <c r="A211" s="1">
        <v>39630</v>
      </c>
      <c r="B211" s="15">
        <v>105576</v>
      </c>
      <c r="C211" t="s">
        <v>20</v>
      </c>
      <c r="D211" t="s">
        <v>21</v>
      </c>
      <c r="E211">
        <v>1997</v>
      </c>
      <c r="F211">
        <v>38</v>
      </c>
      <c r="G211" s="29">
        <v>22.36842</v>
      </c>
      <c r="H211" s="29">
        <v>37.17184</v>
      </c>
      <c r="I211" s="15">
        <v>1471.77631312609</v>
      </c>
      <c r="J211" s="29">
        <v>119.223686873913</v>
      </c>
      <c r="K211" s="29">
        <v>198.125905264107</v>
      </c>
      <c r="L211" s="34">
        <f t="shared" si="3"/>
        <v>78.902218390194</v>
      </c>
    </row>
    <row r="212" spans="1:12" ht="12.75">
      <c r="A212" s="1">
        <v>39814</v>
      </c>
      <c r="B212" s="15">
        <v>120006</v>
      </c>
      <c r="C212" t="s">
        <v>255</v>
      </c>
      <c r="D212" t="s">
        <v>164</v>
      </c>
      <c r="E212">
        <v>1992</v>
      </c>
      <c r="F212">
        <v>29</v>
      </c>
      <c r="G212" s="29">
        <v>29.31034</v>
      </c>
      <c r="H212" s="29">
        <v>40.401</v>
      </c>
      <c r="I212" s="15">
        <v>1389.67241692543</v>
      </c>
      <c r="J212" s="29">
        <v>143.32758307457</v>
      </c>
      <c r="K212" s="29">
        <v>197.560884003863</v>
      </c>
      <c r="L212" s="34">
        <f t="shared" si="3"/>
        <v>54.23330092929302</v>
      </c>
    </row>
    <row r="213" spans="1:12" ht="12.75">
      <c r="A213" s="1">
        <v>40360</v>
      </c>
      <c r="B213" s="15">
        <v>118536</v>
      </c>
      <c r="C213" t="s">
        <v>256</v>
      </c>
      <c r="D213" t="s">
        <v>58</v>
      </c>
      <c r="E213">
        <v>2000</v>
      </c>
      <c r="F213">
        <v>44</v>
      </c>
      <c r="G213" s="29">
        <v>19.31818</v>
      </c>
      <c r="H213" s="29">
        <v>37.48096</v>
      </c>
      <c r="I213" s="15">
        <v>1464.19317913055</v>
      </c>
      <c r="J213" s="29">
        <v>101.806820869446</v>
      </c>
      <c r="K213" s="29">
        <v>197.524662953186</v>
      </c>
      <c r="L213" s="34">
        <f t="shared" si="3"/>
        <v>95.71784208374001</v>
      </c>
    </row>
    <row r="214" spans="1:12" ht="12.75">
      <c r="A214" s="1">
        <v>40725</v>
      </c>
      <c r="B214" s="15">
        <v>120706</v>
      </c>
      <c r="C214" t="s">
        <v>55</v>
      </c>
      <c r="D214" t="s">
        <v>21</v>
      </c>
      <c r="E214">
        <v>2000</v>
      </c>
      <c r="F214">
        <v>49</v>
      </c>
      <c r="G214" s="29">
        <v>17.34694</v>
      </c>
      <c r="H214" s="29">
        <v>24.99561</v>
      </c>
      <c r="I214" s="15">
        <v>1819.13265177608</v>
      </c>
      <c r="J214" s="29">
        <v>136.867348223925</v>
      </c>
      <c r="K214" s="29">
        <v>197.21536128537</v>
      </c>
      <c r="L214" s="34">
        <f t="shared" si="3"/>
        <v>60.34801306144499</v>
      </c>
    </row>
    <row r="215" spans="1:12" ht="12.75">
      <c r="A215" s="1">
        <v>39630</v>
      </c>
      <c r="B215" s="15">
        <v>118752</v>
      </c>
      <c r="C215" t="s">
        <v>59</v>
      </c>
      <c r="D215" t="s">
        <v>60</v>
      </c>
      <c r="E215">
        <v>1998</v>
      </c>
      <c r="F215">
        <v>28</v>
      </c>
      <c r="G215" s="29">
        <v>30.35714</v>
      </c>
      <c r="H215" s="29">
        <v>43.22241</v>
      </c>
      <c r="I215" s="15">
        <v>1320.87500274181</v>
      </c>
      <c r="J215" s="29">
        <v>138.124997258186</v>
      </c>
      <c r="K215" s="29">
        <v>196.661948786537</v>
      </c>
      <c r="L215" s="34">
        <f t="shared" si="3"/>
        <v>58.53695152835101</v>
      </c>
    </row>
    <row r="216" spans="1:12" ht="12.75">
      <c r="A216" s="1">
        <v>39995</v>
      </c>
      <c r="B216" s="15">
        <v>117985</v>
      </c>
      <c r="C216" t="s">
        <v>257</v>
      </c>
      <c r="D216" t="s">
        <v>186</v>
      </c>
      <c r="E216">
        <v>2000</v>
      </c>
      <c r="F216">
        <v>28</v>
      </c>
      <c r="G216" s="29">
        <v>30.35714</v>
      </c>
      <c r="H216" s="29">
        <v>48.4</v>
      </c>
      <c r="I216" s="15">
        <v>1199.74999958277</v>
      </c>
      <c r="J216" s="29">
        <v>123.250000417233</v>
      </c>
      <c r="K216" s="29">
        <v>196.503994165361</v>
      </c>
      <c r="L216" s="34">
        <f t="shared" si="3"/>
        <v>73.25399374812801</v>
      </c>
    </row>
    <row r="217" spans="1:12" ht="12.75">
      <c r="A217" s="1">
        <v>39264</v>
      </c>
      <c r="B217" s="15">
        <v>113001</v>
      </c>
      <c r="C217" t="s">
        <v>137</v>
      </c>
      <c r="D217" t="s">
        <v>138</v>
      </c>
      <c r="E217">
        <v>1964</v>
      </c>
      <c r="F217">
        <v>42</v>
      </c>
      <c r="G217" s="29">
        <v>20.13561</v>
      </c>
      <c r="H217" s="29">
        <v>20.1356105804443</v>
      </c>
      <c r="I217" s="15">
        <v>1981.12084448338</v>
      </c>
      <c r="J217" s="29">
        <v>-196.120844483376</v>
      </c>
      <c r="K217" s="29">
        <v>-196.120847395578</v>
      </c>
      <c r="L217" s="34">
        <f t="shared" si="3"/>
        <v>-2.9122020066552068E-06</v>
      </c>
    </row>
    <row r="218" spans="1:12" ht="12.75">
      <c r="A218" s="1">
        <v>40360</v>
      </c>
      <c r="B218" s="15">
        <v>108106</v>
      </c>
      <c r="C218" t="s">
        <v>371</v>
      </c>
      <c r="D218" t="s">
        <v>372</v>
      </c>
      <c r="E218">
        <v>1935</v>
      </c>
      <c r="F218">
        <v>50</v>
      </c>
      <c r="G218" s="29">
        <v>17</v>
      </c>
      <c r="H218" s="29">
        <v>25.05889</v>
      </c>
      <c r="I218" s="15">
        <v>1816.94000157714</v>
      </c>
      <c r="J218" s="29">
        <v>-132.940001577139</v>
      </c>
      <c r="K218" s="29">
        <v>-195.960520740985</v>
      </c>
      <c r="L218" s="34">
        <f t="shared" si="3"/>
        <v>-63.02051916384602</v>
      </c>
    </row>
    <row r="219" spans="1:12" ht="12.75">
      <c r="A219" s="1">
        <v>40179</v>
      </c>
      <c r="B219" s="15">
        <v>112083</v>
      </c>
      <c r="C219" t="s">
        <v>175</v>
      </c>
      <c r="D219" t="s">
        <v>176</v>
      </c>
      <c r="E219">
        <v>1996</v>
      </c>
      <c r="F219">
        <v>36</v>
      </c>
      <c r="G219" s="29">
        <v>23.61111</v>
      </c>
      <c r="H219" s="29">
        <v>37.98601</v>
      </c>
      <c r="I219" s="15">
        <v>1450.87500113249</v>
      </c>
      <c r="J219" s="29">
        <v>121.124998867512</v>
      </c>
      <c r="K219" s="29">
        <v>194.868231897168</v>
      </c>
      <c r="L219" s="34">
        <f t="shared" si="3"/>
        <v>73.74323302965598</v>
      </c>
    </row>
    <row r="220" spans="1:12" ht="12.75">
      <c r="A220" s="1">
        <v>40544</v>
      </c>
      <c r="B220" s="15">
        <v>104477</v>
      </c>
      <c r="C220" t="s">
        <v>258</v>
      </c>
      <c r="D220" t="s">
        <v>32</v>
      </c>
      <c r="E220">
        <v>1932</v>
      </c>
      <c r="F220">
        <v>39</v>
      </c>
      <c r="G220" s="29">
        <v>21.79487</v>
      </c>
      <c r="H220" s="29">
        <v>33.70896</v>
      </c>
      <c r="I220" s="15">
        <v>1564.24358654022</v>
      </c>
      <c r="J220" s="29">
        <v>125.756413459778</v>
      </c>
      <c r="K220" s="29">
        <v>194.50069428748</v>
      </c>
      <c r="L220" s="34">
        <f t="shared" si="3"/>
        <v>68.744280827702</v>
      </c>
    </row>
    <row r="221" spans="1:12" ht="12.75">
      <c r="A221" s="1">
        <v>40725</v>
      </c>
      <c r="B221" s="15">
        <v>121652</v>
      </c>
      <c r="C221" t="s">
        <v>259</v>
      </c>
      <c r="D221" t="s">
        <v>56</v>
      </c>
      <c r="E221">
        <v>2001</v>
      </c>
      <c r="F221">
        <v>27</v>
      </c>
      <c r="G221" s="29">
        <v>31.48148</v>
      </c>
      <c r="H221" s="29">
        <v>42.06601</v>
      </c>
      <c r="I221" s="15">
        <v>1348.55555510521</v>
      </c>
      <c r="J221" s="29">
        <v>145.444444894791</v>
      </c>
      <c r="K221" s="29">
        <v>194.344967654251</v>
      </c>
      <c r="L221" s="34">
        <f t="shared" si="3"/>
        <v>48.90052275946002</v>
      </c>
    </row>
    <row r="222" spans="1:12" ht="12.75">
      <c r="A222" s="1">
        <v>39995</v>
      </c>
      <c r="B222" s="15">
        <v>120766</v>
      </c>
      <c r="C222" t="s">
        <v>260</v>
      </c>
      <c r="D222" t="s">
        <v>261</v>
      </c>
      <c r="E222">
        <v>2001</v>
      </c>
      <c r="F222">
        <v>29</v>
      </c>
      <c r="G222" s="29">
        <v>29.31034</v>
      </c>
      <c r="H222" s="29">
        <v>48.4</v>
      </c>
      <c r="I222" s="15">
        <v>1199.7586209774</v>
      </c>
      <c r="J222" s="29">
        <v>117.241379022598</v>
      </c>
      <c r="K222" s="29">
        <v>193.600002163649</v>
      </c>
      <c r="L222" s="34">
        <f t="shared" si="3"/>
        <v>76.35862314105101</v>
      </c>
    </row>
    <row r="223" spans="1:12" ht="12.75">
      <c r="A223" s="1">
        <v>39448</v>
      </c>
      <c r="B223" s="15">
        <v>113048</v>
      </c>
      <c r="C223" t="s">
        <v>12</v>
      </c>
      <c r="D223" t="s">
        <v>116</v>
      </c>
      <c r="E223">
        <v>1994</v>
      </c>
      <c r="F223">
        <v>48</v>
      </c>
      <c r="G223" s="29">
        <v>17.70833</v>
      </c>
      <c r="H223" s="29">
        <v>22.38016</v>
      </c>
      <c r="I223" s="15">
        <v>1903.82290959358</v>
      </c>
      <c r="J223" s="29">
        <v>153.177090406418</v>
      </c>
      <c r="K223" s="29">
        <v>193.588385133867</v>
      </c>
      <c r="L223" s="34">
        <f t="shared" si="3"/>
        <v>40.41129472744902</v>
      </c>
    </row>
    <row r="224" spans="1:12" ht="12.75">
      <c r="A224" s="1">
        <v>40360</v>
      </c>
      <c r="B224" s="15">
        <v>121709</v>
      </c>
      <c r="C224" t="s">
        <v>262</v>
      </c>
      <c r="D224" t="s">
        <v>93</v>
      </c>
      <c r="E224">
        <v>2002</v>
      </c>
      <c r="F224">
        <v>29</v>
      </c>
      <c r="G224" s="29">
        <v>29.31034</v>
      </c>
      <c r="H224" s="29">
        <v>48.4</v>
      </c>
      <c r="I224" s="15">
        <v>1200.05172491074</v>
      </c>
      <c r="J224" s="29">
        <v>116.948275089264</v>
      </c>
      <c r="K224" s="29">
        <v>193.11599829793</v>
      </c>
      <c r="L224" s="34">
        <f t="shared" si="3"/>
        <v>76.16772320866599</v>
      </c>
    </row>
    <row r="225" spans="1:12" ht="12.75">
      <c r="A225" s="1">
        <v>40725</v>
      </c>
      <c r="B225" s="15">
        <v>120908</v>
      </c>
      <c r="C225" t="s">
        <v>263</v>
      </c>
      <c r="D225" t="s">
        <v>195</v>
      </c>
      <c r="E225">
        <v>1996</v>
      </c>
      <c r="F225">
        <v>36</v>
      </c>
      <c r="G225" s="29">
        <v>23.61111</v>
      </c>
      <c r="H225" s="29">
        <v>44.90161</v>
      </c>
      <c r="I225" s="15">
        <v>1281.47222423553</v>
      </c>
      <c r="J225" s="29">
        <v>101.527775764465</v>
      </c>
      <c r="K225" s="29">
        <v>193.076924037084</v>
      </c>
      <c r="L225" s="34">
        <f t="shared" si="3"/>
        <v>91.54914827261901</v>
      </c>
    </row>
    <row r="226" spans="1:12" ht="12.75">
      <c r="A226" s="1">
        <v>39630</v>
      </c>
      <c r="B226" s="15">
        <v>112035</v>
      </c>
      <c r="C226" t="s">
        <v>264</v>
      </c>
      <c r="D226" t="s">
        <v>91</v>
      </c>
      <c r="E226">
        <v>1949</v>
      </c>
      <c r="F226">
        <v>32</v>
      </c>
      <c r="G226" s="29">
        <v>26.5625</v>
      </c>
      <c r="H226" s="29">
        <v>35.94816</v>
      </c>
      <c r="I226" s="15">
        <v>1503.890625</v>
      </c>
      <c r="J226" s="29">
        <v>142.109375</v>
      </c>
      <c r="K226" s="29">
        <v>192.322652772592</v>
      </c>
      <c r="L226" s="34">
        <f t="shared" si="3"/>
        <v>50.213277772591994</v>
      </c>
    </row>
    <row r="227" spans="1:12" ht="12.75">
      <c r="A227" s="1">
        <v>40725</v>
      </c>
      <c r="B227" s="15">
        <v>120142</v>
      </c>
      <c r="C227" t="s">
        <v>265</v>
      </c>
      <c r="D227" t="s">
        <v>266</v>
      </c>
      <c r="E227">
        <v>1954</v>
      </c>
      <c r="F227">
        <v>54</v>
      </c>
      <c r="G227" s="29">
        <v>15.74074</v>
      </c>
      <c r="H227" s="29">
        <v>29.37796</v>
      </c>
      <c r="I227" s="15">
        <v>1686.21296310425</v>
      </c>
      <c r="J227" s="29">
        <v>102.787036895752</v>
      </c>
      <c r="K227" s="29">
        <v>191.838076208427</v>
      </c>
      <c r="L227" s="34">
        <f t="shared" si="3"/>
        <v>89.051039312675</v>
      </c>
    </row>
    <row r="228" spans="1:12" ht="12.75">
      <c r="A228" s="1">
        <v>39630</v>
      </c>
      <c r="B228" s="15">
        <v>109687</v>
      </c>
      <c r="C228" t="s">
        <v>267</v>
      </c>
      <c r="D228" t="s">
        <v>268</v>
      </c>
      <c r="E228">
        <v>1951</v>
      </c>
      <c r="F228">
        <v>34</v>
      </c>
      <c r="G228" s="29">
        <v>25</v>
      </c>
      <c r="H228" s="29">
        <v>27.95584</v>
      </c>
      <c r="I228" s="15">
        <v>1728.5</v>
      </c>
      <c r="J228" s="29">
        <v>171.5</v>
      </c>
      <c r="K228" s="29">
        <v>191.777062070906</v>
      </c>
      <c r="L228" s="34">
        <f t="shared" si="3"/>
        <v>20.277062070906</v>
      </c>
    </row>
    <row r="229" spans="1:12" ht="12.75">
      <c r="A229" s="1">
        <v>39264</v>
      </c>
      <c r="B229" s="15">
        <v>100288</v>
      </c>
      <c r="C229" t="s">
        <v>24</v>
      </c>
      <c r="D229" t="s">
        <v>25</v>
      </c>
      <c r="E229">
        <v>1993</v>
      </c>
      <c r="F229">
        <v>42</v>
      </c>
      <c r="G229" s="29">
        <v>20.23809</v>
      </c>
      <c r="H229" s="29">
        <v>32.65249</v>
      </c>
      <c r="I229" s="15">
        <v>1593.40476611257</v>
      </c>
      <c r="J229" s="29">
        <v>118.595233887434</v>
      </c>
      <c r="K229" s="29">
        <v>191.343593448418</v>
      </c>
      <c r="L229" s="34">
        <f t="shared" si="3"/>
        <v>72.748359560984</v>
      </c>
    </row>
    <row r="230" spans="1:12" ht="12.75">
      <c r="A230" s="1">
        <v>39264</v>
      </c>
      <c r="B230" s="15">
        <v>100432</v>
      </c>
      <c r="C230" t="s">
        <v>269</v>
      </c>
      <c r="D230" t="s">
        <v>270</v>
      </c>
      <c r="E230">
        <v>1977</v>
      </c>
      <c r="F230">
        <v>38</v>
      </c>
      <c r="G230" s="29">
        <v>22.36842</v>
      </c>
      <c r="H230" s="29">
        <v>27.65569</v>
      </c>
      <c r="I230" s="15">
        <v>1737.43420615792</v>
      </c>
      <c r="J230" s="29">
        <v>154.565793842077</v>
      </c>
      <c r="K230" s="29">
        <v>191.100821844845</v>
      </c>
      <c r="L230" s="34">
        <f t="shared" si="3"/>
        <v>36.535028002768</v>
      </c>
    </row>
    <row r="231" spans="1:12" ht="12.75">
      <c r="A231" s="1">
        <v>39264</v>
      </c>
      <c r="B231" s="15">
        <v>103106</v>
      </c>
      <c r="C231" t="s">
        <v>271</v>
      </c>
      <c r="D231" t="s">
        <v>272</v>
      </c>
      <c r="E231">
        <v>1923</v>
      </c>
      <c r="F231">
        <v>27</v>
      </c>
      <c r="G231" s="29">
        <v>34</v>
      </c>
      <c r="H231" s="29">
        <v>35.344</v>
      </c>
      <c r="I231" s="15">
        <v>1519.72000169754</v>
      </c>
      <c r="J231" s="29">
        <v>184.27999830246</v>
      </c>
      <c r="K231" s="29">
        <v>190.81173148945</v>
      </c>
      <c r="L231" s="34">
        <f t="shared" si="3"/>
        <v>6.53173318699001</v>
      </c>
    </row>
    <row r="232" spans="1:12" ht="12.75">
      <c r="A232" s="1">
        <v>40360</v>
      </c>
      <c r="B232" s="15">
        <v>116883</v>
      </c>
      <c r="C232" t="s">
        <v>145</v>
      </c>
      <c r="D232" t="s">
        <v>146</v>
      </c>
      <c r="E232">
        <v>1939</v>
      </c>
      <c r="F232">
        <v>30</v>
      </c>
      <c r="G232" s="29">
        <v>28.33333</v>
      </c>
      <c r="H232" s="29">
        <v>39.48169</v>
      </c>
      <c r="I232" s="15">
        <v>1412.85000285506</v>
      </c>
      <c r="J232" s="29">
        <v>-136.850002855062</v>
      </c>
      <c r="K232" s="29">
        <v>-190.696560717351</v>
      </c>
      <c r="L232" s="34">
        <f t="shared" si="3"/>
        <v>-53.84655786228899</v>
      </c>
    </row>
    <row r="233" spans="1:12" ht="12.75">
      <c r="A233" s="1">
        <v>39995</v>
      </c>
      <c r="B233" s="15">
        <v>111628</v>
      </c>
      <c r="C233" t="s">
        <v>362</v>
      </c>
      <c r="D233" t="s">
        <v>58</v>
      </c>
      <c r="E233">
        <v>1997</v>
      </c>
      <c r="F233">
        <v>30</v>
      </c>
      <c r="G233" s="29">
        <v>28.33333</v>
      </c>
      <c r="H233" s="29">
        <v>42.39481</v>
      </c>
      <c r="I233" s="15">
        <v>1341.21667313576</v>
      </c>
      <c r="J233" s="29">
        <v>-127.216673135757</v>
      </c>
      <c r="K233" s="29">
        <v>-190.352703305761</v>
      </c>
      <c r="L233" s="34">
        <f t="shared" si="3"/>
        <v>-63.13603017000399</v>
      </c>
    </row>
    <row r="234" spans="1:12" ht="12.75">
      <c r="A234" s="1">
        <v>39814</v>
      </c>
      <c r="B234" s="15">
        <v>101046</v>
      </c>
      <c r="C234" t="s">
        <v>374</v>
      </c>
      <c r="D234" t="s">
        <v>375</v>
      </c>
      <c r="E234">
        <v>1964</v>
      </c>
      <c r="F234">
        <v>33</v>
      </c>
      <c r="G234" s="29">
        <v>25.75758</v>
      </c>
      <c r="H234" s="29">
        <v>35.94816</v>
      </c>
      <c r="I234" s="15">
        <v>1504.25757646561</v>
      </c>
      <c r="J234" s="29">
        <v>-136.257576465607</v>
      </c>
      <c r="K234" s="29">
        <v>-190.165768778372</v>
      </c>
      <c r="L234" s="34">
        <f t="shared" si="3"/>
        <v>-53.90819231276501</v>
      </c>
    </row>
    <row r="235" spans="1:12" ht="12.75">
      <c r="A235" s="1">
        <v>40725</v>
      </c>
      <c r="B235" s="15">
        <v>118536</v>
      </c>
      <c r="C235" t="s">
        <v>256</v>
      </c>
      <c r="D235" t="s">
        <v>58</v>
      </c>
      <c r="E235">
        <v>2000</v>
      </c>
      <c r="F235">
        <v>36</v>
      </c>
      <c r="G235" s="29">
        <v>23.61111</v>
      </c>
      <c r="H235" s="29">
        <v>34.37316</v>
      </c>
      <c r="I235" s="15">
        <v>1546.13889026642</v>
      </c>
      <c r="J235" s="29">
        <v>129.861109733582</v>
      </c>
      <c r="K235" s="29">
        <v>189.05238115245</v>
      </c>
      <c r="L235" s="34">
        <f t="shared" si="3"/>
        <v>59.19127141886801</v>
      </c>
    </row>
    <row r="236" spans="1:12" ht="12.75">
      <c r="A236" s="1">
        <v>39264</v>
      </c>
      <c r="B236" s="15">
        <v>117249</v>
      </c>
      <c r="C236" t="s">
        <v>273</v>
      </c>
      <c r="D236" t="s">
        <v>274</v>
      </c>
      <c r="E236">
        <v>1996</v>
      </c>
      <c r="F236">
        <v>41</v>
      </c>
      <c r="G236" s="29">
        <v>20.73171</v>
      </c>
      <c r="H236" s="29">
        <v>35.23129</v>
      </c>
      <c r="I236" s="15">
        <v>1522.87805247307</v>
      </c>
      <c r="J236" s="29">
        <v>111.121947526932</v>
      </c>
      <c r="K236" s="29">
        <v>188.839712541546</v>
      </c>
      <c r="L236" s="34">
        <f t="shared" si="3"/>
        <v>77.71776501461399</v>
      </c>
    </row>
    <row r="237" spans="1:12" ht="12.75">
      <c r="A237" s="1">
        <v>39448</v>
      </c>
      <c r="B237" s="15">
        <v>115199</v>
      </c>
      <c r="C237" t="s">
        <v>275</v>
      </c>
      <c r="D237" t="s">
        <v>208</v>
      </c>
      <c r="E237">
        <v>1999</v>
      </c>
      <c r="F237">
        <v>27</v>
      </c>
      <c r="G237" s="29">
        <v>31.48148</v>
      </c>
      <c r="H237" s="29">
        <v>48.4</v>
      </c>
      <c r="I237" s="15">
        <v>1199.53703546524</v>
      </c>
      <c r="J237" s="29">
        <v>122.46296453476</v>
      </c>
      <c r="K237" s="29">
        <v>188.276002192497</v>
      </c>
      <c r="L237" s="34">
        <f t="shared" si="3"/>
        <v>65.813037657737</v>
      </c>
    </row>
    <row r="238" spans="1:12" ht="12.75">
      <c r="A238" s="1">
        <v>39448</v>
      </c>
      <c r="B238" s="15">
        <v>107895</v>
      </c>
      <c r="C238" t="s">
        <v>276</v>
      </c>
      <c r="D238" t="s">
        <v>277</v>
      </c>
      <c r="E238">
        <v>1992</v>
      </c>
      <c r="F238">
        <v>28</v>
      </c>
      <c r="G238" s="29">
        <v>30.35714</v>
      </c>
      <c r="H238" s="29">
        <v>37.71364</v>
      </c>
      <c r="I238" s="15">
        <v>1457.82142618299</v>
      </c>
      <c r="J238" s="29">
        <v>151.178573817015</v>
      </c>
      <c r="K238" s="29">
        <v>187.813927427601</v>
      </c>
      <c r="L238" s="34">
        <f t="shared" si="3"/>
        <v>36.63535361058598</v>
      </c>
    </row>
    <row r="239" spans="1:12" ht="12.75">
      <c r="A239" s="1">
        <v>39995</v>
      </c>
      <c r="B239" s="15">
        <v>120898</v>
      </c>
      <c r="C239" t="s">
        <v>292</v>
      </c>
      <c r="D239" t="s">
        <v>62</v>
      </c>
      <c r="E239">
        <v>2001</v>
      </c>
      <c r="F239">
        <v>35</v>
      </c>
      <c r="G239" s="29">
        <v>24.28572</v>
      </c>
      <c r="H239" s="29">
        <v>43.97409</v>
      </c>
      <c r="I239" s="15">
        <v>1303.45715665817</v>
      </c>
      <c r="J239" s="29">
        <v>-103.457156658173</v>
      </c>
      <c r="K239" s="29">
        <v>-187.329653778086</v>
      </c>
      <c r="L239" s="34">
        <f t="shared" si="3"/>
        <v>-83.87249711991299</v>
      </c>
    </row>
    <row r="240" spans="1:12" ht="12.75">
      <c r="A240" s="1">
        <v>39448</v>
      </c>
      <c r="B240" s="15">
        <v>108288</v>
      </c>
      <c r="C240" t="s">
        <v>92</v>
      </c>
      <c r="D240" t="s">
        <v>93</v>
      </c>
      <c r="E240">
        <v>1993</v>
      </c>
      <c r="F240">
        <v>35</v>
      </c>
      <c r="G240" s="29">
        <v>24.28572</v>
      </c>
      <c r="H240" s="29">
        <v>38.37681</v>
      </c>
      <c r="I240" s="15">
        <v>1441.2142829895</v>
      </c>
      <c r="J240" s="29">
        <v>117.785717010498</v>
      </c>
      <c r="K240" s="29">
        <v>186.127529986833</v>
      </c>
      <c r="L240" s="34">
        <f t="shared" si="3"/>
        <v>68.34181297633499</v>
      </c>
    </row>
    <row r="241" spans="1:12" ht="12.75">
      <c r="A241" s="1">
        <v>40544</v>
      </c>
      <c r="B241" s="15">
        <v>119538</v>
      </c>
      <c r="C241" t="s">
        <v>190</v>
      </c>
      <c r="D241" t="s">
        <v>48</v>
      </c>
      <c r="E241">
        <v>1996</v>
      </c>
      <c r="F241">
        <v>32</v>
      </c>
      <c r="G241" s="29">
        <v>26.5625</v>
      </c>
      <c r="H241" s="29">
        <v>26.73225</v>
      </c>
      <c r="I241" s="15">
        <v>1765.390625</v>
      </c>
      <c r="J241" s="29">
        <v>184.609375</v>
      </c>
      <c r="K241" s="29">
        <v>185.789133596253</v>
      </c>
      <c r="L241" s="34">
        <f t="shared" si="3"/>
        <v>1.1797585962530093</v>
      </c>
    </row>
    <row r="242" spans="1:12" ht="12.75">
      <c r="A242" s="1">
        <v>39264</v>
      </c>
      <c r="B242" s="15">
        <v>106831</v>
      </c>
      <c r="C242" t="s">
        <v>278</v>
      </c>
      <c r="D242" t="s">
        <v>151</v>
      </c>
      <c r="E242">
        <v>1995</v>
      </c>
      <c r="F242">
        <v>35</v>
      </c>
      <c r="G242" s="29">
        <v>24.28572</v>
      </c>
      <c r="H242" s="29">
        <v>34.89424</v>
      </c>
      <c r="I242" s="15">
        <v>1531.52856683731</v>
      </c>
      <c r="J242" s="29">
        <v>128.471433162689</v>
      </c>
      <c r="K242" s="29">
        <v>184.590530771221</v>
      </c>
      <c r="L242" s="34">
        <f t="shared" si="3"/>
        <v>56.119097608532</v>
      </c>
    </row>
    <row r="243" spans="1:12" ht="12.75">
      <c r="A243" s="1">
        <v>38899</v>
      </c>
      <c r="B243" s="15">
        <v>113937</v>
      </c>
      <c r="C243" t="s">
        <v>392</v>
      </c>
      <c r="D243" t="s">
        <v>393</v>
      </c>
      <c r="E243">
        <v>1993</v>
      </c>
      <c r="F243">
        <v>31</v>
      </c>
      <c r="G243" s="29">
        <v>27.41936</v>
      </c>
      <c r="H243" s="29">
        <v>37.17184</v>
      </c>
      <c r="I243" s="15">
        <v>1472.00000107288</v>
      </c>
      <c r="J243" s="29">
        <v>-136.000001072884</v>
      </c>
      <c r="K243" s="29">
        <v>-184.372328233421</v>
      </c>
      <c r="L243" s="34">
        <f t="shared" si="3"/>
        <v>-48.372327160537</v>
      </c>
    </row>
    <row r="244" spans="1:12" ht="12.75">
      <c r="A244" s="1">
        <v>39083</v>
      </c>
      <c r="B244" s="15">
        <v>115642</v>
      </c>
      <c r="C244" t="s">
        <v>279</v>
      </c>
      <c r="D244" t="s">
        <v>81</v>
      </c>
      <c r="E244">
        <v>1988</v>
      </c>
      <c r="F244">
        <v>47</v>
      </c>
      <c r="G244" s="29">
        <v>18.08511</v>
      </c>
      <c r="H244" s="29">
        <v>19.99396</v>
      </c>
      <c r="I244" s="15">
        <v>1986.43617379665</v>
      </c>
      <c r="J244" s="29">
        <v>166.563826203346</v>
      </c>
      <c r="K244" s="29">
        <v>184.144372213742</v>
      </c>
      <c r="L244" s="34">
        <f t="shared" si="3"/>
        <v>17.580546010396006</v>
      </c>
    </row>
    <row r="245" spans="1:12" ht="12.75">
      <c r="A245" s="1">
        <v>40360</v>
      </c>
      <c r="B245" s="15">
        <v>119554</v>
      </c>
      <c r="C245" t="s">
        <v>390</v>
      </c>
      <c r="D245" t="s">
        <v>391</v>
      </c>
      <c r="E245">
        <v>1993</v>
      </c>
      <c r="F245">
        <v>31</v>
      </c>
      <c r="G245" s="29">
        <v>27.41936</v>
      </c>
      <c r="H245" s="29">
        <v>48.4</v>
      </c>
      <c r="I245" s="15">
        <v>1303.91935867071</v>
      </c>
      <c r="J245" s="29">
        <v>-103.919358670712</v>
      </c>
      <c r="K245" s="29">
        <v>-183.436001940072</v>
      </c>
      <c r="L245" s="34">
        <f t="shared" si="3"/>
        <v>-79.51664326936</v>
      </c>
    </row>
    <row r="246" spans="1:12" ht="12.75">
      <c r="A246" s="1">
        <v>39814</v>
      </c>
      <c r="B246" s="15">
        <v>106831</v>
      </c>
      <c r="C246" t="s">
        <v>278</v>
      </c>
      <c r="D246" t="s">
        <v>151</v>
      </c>
      <c r="E246">
        <v>1995</v>
      </c>
      <c r="F246">
        <v>29</v>
      </c>
      <c r="G246" s="29">
        <v>28.52721</v>
      </c>
      <c r="H246" s="29">
        <v>28.5272102355957</v>
      </c>
      <c r="I246" s="15">
        <v>1710.57003998756</v>
      </c>
      <c r="J246" s="29">
        <v>183.429960012436</v>
      </c>
      <c r="K246" s="29">
        <v>183.429958086854</v>
      </c>
      <c r="L246" s="34">
        <f t="shared" si="3"/>
        <v>-1.925582012063387E-06</v>
      </c>
    </row>
    <row r="247" spans="1:12" ht="12.75">
      <c r="A247" s="1">
        <v>38899</v>
      </c>
      <c r="B247" s="15">
        <v>104477</v>
      </c>
      <c r="C247" t="s">
        <v>258</v>
      </c>
      <c r="D247" t="s">
        <v>32</v>
      </c>
      <c r="E247">
        <v>1932</v>
      </c>
      <c r="F247">
        <v>51</v>
      </c>
      <c r="G247" s="29">
        <v>16.66667</v>
      </c>
      <c r="H247" s="29">
        <v>32.65249</v>
      </c>
      <c r="I247" s="15">
        <v>1592.50000393391</v>
      </c>
      <c r="J247" s="29">
        <v>93.4999960660934</v>
      </c>
      <c r="K247" s="29">
        <v>183.180471070058</v>
      </c>
      <c r="L247" s="34">
        <f t="shared" si="3"/>
        <v>89.68047500396459</v>
      </c>
    </row>
    <row r="248" spans="1:12" ht="12.75">
      <c r="A248" s="1">
        <v>39448</v>
      </c>
      <c r="B248" s="15">
        <v>117920</v>
      </c>
      <c r="C248" t="s">
        <v>280</v>
      </c>
      <c r="D248" t="s">
        <v>203</v>
      </c>
      <c r="E248">
        <v>1993</v>
      </c>
      <c r="F248">
        <v>30</v>
      </c>
      <c r="G248" s="29">
        <v>34</v>
      </c>
      <c r="H248" s="29">
        <v>38.92729</v>
      </c>
      <c r="I248" s="15">
        <v>1508.92000091076</v>
      </c>
      <c r="J248" s="29">
        <v>174.079999089241</v>
      </c>
      <c r="K248" s="29">
        <v>182.831629289815</v>
      </c>
      <c r="L248" s="34">
        <f t="shared" si="3"/>
        <v>8.751630200573999</v>
      </c>
    </row>
    <row r="249" spans="1:12" ht="12.75">
      <c r="A249" s="1">
        <v>39814</v>
      </c>
      <c r="B249" s="15">
        <v>111555</v>
      </c>
      <c r="C249" t="s">
        <v>139</v>
      </c>
      <c r="D249" t="s">
        <v>140</v>
      </c>
      <c r="E249">
        <v>1985</v>
      </c>
      <c r="F249">
        <v>44</v>
      </c>
      <c r="G249" s="29">
        <v>19.31818</v>
      </c>
      <c r="H249" s="29">
        <v>23.93209</v>
      </c>
      <c r="I249" s="15">
        <v>1852.62500178814</v>
      </c>
      <c r="J249" s="29">
        <v>-146.625001788139</v>
      </c>
      <c r="K249" s="29">
        <v>-181.644565592745</v>
      </c>
      <c r="L249" s="34">
        <f t="shared" si="3"/>
        <v>-35.01956380460601</v>
      </c>
    </row>
    <row r="250" spans="1:12" ht="12.75">
      <c r="A250" s="1">
        <v>39814</v>
      </c>
      <c r="B250" s="15">
        <v>117372</v>
      </c>
      <c r="C250" t="s">
        <v>72</v>
      </c>
      <c r="D250" t="s">
        <v>73</v>
      </c>
      <c r="E250">
        <v>1992</v>
      </c>
      <c r="F250">
        <v>31</v>
      </c>
      <c r="G250" s="29">
        <v>26.569</v>
      </c>
      <c r="H250" s="29">
        <v>26.5690002441406</v>
      </c>
      <c r="I250" s="15">
        <v>1770.065107584</v>
      </c>
      <c r="J250" s="29">
        <v>180.934892416</v>
      </c>
      <c r="K250" s="29">
        <v>180.93489291367</v>
      </c>
      <c r="L250" s="34">
        <f t="shared" si="3"/>
        <v>4.976700154202263E-07</v>
      </c>
    </row>
    <row r="251" spans="1:12" ht="12.75">
      <c r="A251" s="1">
        <v>40179</v>
      </c>
      <c r="B251" s="15">
        <v>107359</v>
      </c>
      <c r="C251" t="s">
        <v>281</v>
      </c>
      <c r="D251" t="s">
        <v>282</v>
      </c>
      <c r="E251">
        <v>1964</v>
      </c>
      <c r="F251">
        <v>41</v>
      </c>
      <c r="G251" s="29">
        <v>20.73171</v>
      </c>
      <c r="H251" s="29">
        <v>21.49156</v>
      </c>
      <c r="I251" s="15">
        <v>1933.8536657095</v>
      </c>
      <c r="J251" s="29">
        <v>174.146334290504</v>
      </c>
      <c r="K251" s="29">
        <v>180.52910204648</v>
      </c>
      <c r="L251" s="34">
        <f t="shared" si="3"/>
        <v>6.382767755976005</v>
      </c>
    </row>
    <row r="252" spans="1:12" ht="12.75">
      <c r="A252" s="1">
        <v>40725</v>
      </c>
      <c r="B252" s="15">
        <v>100229</v>
      </c>
      <c r="C252" t="s">
        <v>379</v>
      </c>
      <c r="D252" t="s">
        <v>373</v>
      </c>
      <c r="E252">
        <v>1960</v>
      </c>
      <c r="F252">
        <v>37</v>
      </c>
      <c r="G252" s="29">
        <v>22.97297</v>
      </c>
      <c r="H252" s="29">
        <v>27.15904</v>
      </c>
      <c r="I252" s="15">
        <v>1752.31080853939</v>
      </c>
      <c r="J252" s="29">
        <v>-152.310808539391</v>
      </c>
      <c r="K252" s="29">
        <v>-180.064432338762</v>
      </c>
      <c r="L252" s="34">
        <f t="shared" si="3"/>
        <v>-27.753623799371013</v>
      </c>
    </row>
    <row r="253" spans="1:12" ht="12.75">
      <c r="A253" s="1">
        <v>38899</v>
      </c>
      <c r="B253" s="15">
        <v>114040</v>
      </c>
      <c r="C253" t="s">
        <v>153</v>
      </c>
      <c r="D253" t="s">
        <v>283</v>
      </c>
      <c r="E253">
        <v>1957</v>
      </c>
      <c r="F253">
        <v>28</v>
      </c>
      <c r="G253" s="29">
        <v>30.35714</v>
      </c>
      <c r="H253" s="29">
        <v>44.68996</v>
      </c>
      <c r="I253" s="15">
        <v>1285.875</v>
      </c>
      <c r="J253" s="29">
        <v>121.125</v>
      </c>
      <c r="K253" s="29">
        <v>178.312935831704</v>
      </c>
      <c r="L253" s="34">
        <f t="shared" si="3"/>
        <v>57.18793583170401</v>
      </c>
    </row>
    <row r="254" spans="1:12" ht="12.75">
      <c r="A254" s="1">
        <v>40725</v>
      </c>
      <c r="B254" s="15">
        <v>123401</v>
      </c>
      <c r="C254" t="s">
        <v>284</v>
      </c>
      <c r="D254" t="s">
        <v>231</v>
      </c>
      <c r="E254">
        <v>2002</v>
      </c>
      <c r="F254">
        <v>60</v>
      </c>
      <c r="G254" s="29">
        <v>14.16667</v>
      </c>
      <c r="H254" s="29">
        <v>41.53444</v>
      </c>
      <c r="I254" s="15">
        <v>1362.22499632835</v>
      </c>
      <c r="J254" s="29">
        <v>60.7750036716461</v>
      </c>
      <c r="K254" s="29">
        <v>178.182760250549</v>
      </c>
      <c r="L254" s="34">
        <f t="shared" si="3"/>
        <v>117.4077565789029</v>
      </c>
    </row>
    <row r="255" spans="1:12" ht="12.75">
      <c r="A255" s="1">
        <v>39995</v>
      </c>
      <c r="B255" s="15">
        <v>121809</v>
      </c>
      <c r="C255" t="s">
        <v>285</v>
      </c>
      <c r="D255" t="s">
        <v>168</v>
      </c>
      <c r="E255">
        <v>2001</v>
      </c>
      <c r="F255">
        <v>30</v>
      </c>
      <c r="G255" s="29">
        <v>28.33333</v>
      </c>
      <c r="H255" s="29">
        <v>48.4</v>
      </c>
      <c r="I255" s="15">
        <v>1199.73333001137</v>
      </c>
      <c r="J255" s="29">
        <v>104.266669988632</v>
      </c>
      <c r="K255" s="29">
        <v>178.112002690136</v>
      </c>
      <c r="L255" s="34">
        <f t="shared" si="3"/>
        <v>73.84533270150399</v>
      </c>
    </row>
    <row r="256" spans="1:12" ht="12.75">
      <c r="A256" s="1">
        <v>40725</v>
      </c>
      <c r="B256" s="15">
        <v>118966</v>
      </c>
      <c r="C256" t="s">
        <v>286</v>
      </c>
      <c r="D256" t="s">
        <v>287</v>
      </c>
      <c r="E256">
        <v>1999</v>
      </c>
      <c r="F256">
        <v>30</v>
      </c>
      <c r="G256" s="29">
        <v>28.33333</v>
      </c>
      <c r="H256" s="29">
        <v>38.18116</v>
      </c>
      <c r="I256" s="15">
        <v>1445.9666633606</v>
      </c>
      <c r="J256" s="29">
        <v>132.033336639404</v>
      </c>
      <c r="K256" s="29">
        <v>177.924206459105</v>
      </c>
      <c r="L256" s="34">
        <f t="shared" si="3"/>
        <v>45.89086981970098</v>
      </c>
    </row>
    <row r="257" spans="1:12" ht="12.75">
      <c r="A257" s="1">
        <v>39264</v>
      </c>
      <c r="B257" s="15">
        <v>112542</v>
      </c>
      <c r="C257" t="s">
        <v>288</v>
      </c>
      <c r="D257" t="s">
        <v>212</v>
      </c>
      <c r="E257">
        <v>1996</v>
      </c>
      <c r="F257">
        <v>35</v>
      </c>
      <c r="G257" s="29">
        <v>24.28572</v>
      </c>
      <c r="H257" s="29">
        <v>43.18084</v>
      </c>
      <c r="I257" s="15">
        <v>1322.18571209908</v>
      </c>
      <c r="J257" s="29">
        <v>99.8142879009247</v>
      </c>
      <c r="K257" s="29">
        <v>177.473254143735</v>
      </c>
      <c r="L257" s="34">
        <f t="shared" si="3"/>
        <v>77.65896624281031</v>
      </c>
    </row>
    <row r="258" spans="1:12" ht="12.75">
      <c r="A258" s="1">
        <v>39814</v>
      </c>
      <c r="B258" s="15">
        <v>108312</v>
      </c>
      <c r="C258" t="s">
        <v>132</v>
      </c>
      <c r="D258" t="s">
        <v>133</v>
      </c>
      <c r="E258">
        <v>1997</v>
      </c>
      <c r="F258">
        <v>29</v>
      </c>
      <c r="G258" s="29">
        <v>29.31034</v>
      </c>
      <c r="H258" s="29">
        <v>41.77936</v>
      </c>
      <c r="I258" s="15">
        <v>1355.72414016724</v>
      </c>
      <c r="J258" s="29">
        <v>124.275859832764</v>
      </c>
      <c r="K258" s="29">
        <v>177.144485086396</v>
      </c>
      <c r="L258" s="34">
        <f aca="true" t="shared" si="4" ref="L258:L321">K258-J258</f>
        <v>52.868625253632004</v>
      </c>
    </row>
    <row r="259" spans="1:12" ht="12.75">
      <c r="A259" s="1">
        <v>40544</v>
      </c>
      <c r="B259" s="15">
        <v>117187</v>
      </c>
      <c r="C259" t="s">
        <v>289</v>
      </c>
      <c r="D259" t="s">
        <v>282</v>
      </c>
      <c r="E259">
        <v>1952</v>
      </c>
      <c r="F259">
        <v>34</v>
      </c>
      <c r="G259" s="29">
        <v>25</v>
      </c>
      <c r="H259" s="29">
        <v>36.13801</v>
      </c>
      <c r="I259" s="15">
        <v>1499.5</v>
      </c>
      <c r="J259" s="29">
        <v>122.5</v>
      </c>
      <c r="K259" s="29">
        <v>177.076249753898</v>
      </c>
      <c r="L259" s="34">
        <f t="shared" si="4"/>
        <v>54.576249753898</v>
      </c>
    </row>
    <row r="260" spans="1:12" ht="12.75">
      <c r="A260" s="1">
        <v>40725</v>
      </c>
      <c r="B260" s="15">
        <v>121805</v>
      </c>
      <c r="C260" t="s">
        <v>39</v>
      </c>
      <c r="D260" t="s">
        <v>134</v>
      </c>
      <c r="E260">
        <v>2000</v>
      </c>
      <c r="F260">
        <v>40</v>
      </c>
      <c r="G260" s="29">
        <v>21.25</v>
      </c>
      <c r="H260" s="29">
        <v>35.45689</v>
      </c>
      <c r="I260" s="15">
        <v>1516.96249881387</v>
      </c>
      <c r="J260" s="29">
        <v>106.037501186132</v>
      </c>
      <c r="K260" s="29">
        <v>176.929882395776</v>
      </c>
      <c r="L260" s="34">
        <f t="shared" si="4"/>
        <v>70.89238120964399</v>
      </c>
    </row>
    <row r="261" spans="1:12" ht="12.75">
      <c r="A261" s="1">
        <v>40544</v>
      </c>
      <c r="B261" s="15">
        <v>116883</v>
      </c>
      <c r="C261" t="s">
        <v>145</v>
      </c>
      <c r="D261" t="s">
        <v>146</v>
      </c>
      <c r="E261">
        <v>1939</v>
      </c>
      <c r="F261">
        <v>36</v>
      </c>
      <c r="G261" s="29">
        <v>23.61111</v>
      </c>
      <c r="H261" s="29">
        <v>45.11376</v>
      </c>
      <c r="I261" s="15">
        <v>1276.44444257021</v>
      </c>
      <c r="J261" s="29">
        <v>92.5555574297905</v>
      </c>
      <c r="K261" s="29">
        <v>176.845943902371</v>
      </c>
      <c r="L261" s="34">
        <f t="shared" si="4"/>
        <v>84.29038647258051</v>
      </c>
    </row>
    <row r="262" spans="1:12" ht="12.75">
      <c r="A262" s="1">
        <v>39448</v>
      </c>
      <c r="B262" s="15">
        <v>104611</v>
      </c>
      <c r="C262" t="s">
        <v>196</v>
      </c>
      <c r="D262" t="s">
        <v>79</v>
      </c>
      <c r="E262">
        <v>1994</v>
      </c>
      <c r="F262">
        <v>26</v>
      </c>
      <c r="G262" s="29">
        <v>27.82224</v>
      </c>
      <c r="H262" s="29">
        <v>27.8222408294678</v>
      </c>
      <c r="I262" s="15">
        <v>1731.60699176788</v>
      </c>
      <c r="J262" s="29">
        <v>176.393008232117</v>
      </c>
      <c r="K262" s="29">
        <v>176.393005818221</v>
      </c>
      <c r="L262" s="34">
        <f t="shared" si="4"/>
        <v>-2.4138959986430564E-06</v>
      </c>
    </row>
    <row r="263" spans="1:12" ht="12.75">
      <c r="A263" s="1">
        <v>39083</v>
      </c>
      <c r="B263" s="15">
        <v>103198</v>
      </c>
      <c r="C263" t="s">
        <v>32</v>
      </c>
      <c r="D263" t="s">
        <v>29</v>
      </c>
      <c r="E263">
        <v>1953</v>
      </c>
      <c r="F263">
        <v>57</v>
      </c>
      <c r="G263" s="29">
        <v>14.91228</v>
      </c>
      <c r="H263" s="29">
        <v>48.4</v>
      </c>
      <c r="I263" s="15">
        <v>1199.71929609776</v>
      </c>
      <c r="J263" s="29">
        <v>54.2807039022446</v>
      </c>
      <c r="K263" s="29">
        <v>176.176004716754</v>
      </c>
      <c r="L263" s="34">
        <f t="shared" si="4"/>
        <v>121.8953008145094</v>
      </c>
    </row>
    <row r="264" spans="1:12" ht="12.75">
      <c r="A264" s="1">
        <v>40725</v>
      </c>
      <c r="B264" s="15">
        <v>104226</v>
      </c>
      <c r="C264" t="s">
        <v>119</v>
      </c>
      <c r="D264" t="s">
        <v>120</v>
      </c>
      <c r="E264">
        <v>1996</v>
      </c>
      <c r="F264">
        <v>36</v>
      </c>
      <c r="G264" s="29">
        <v>23.61111</v>
      </c>
      <c r="H264" s="29">
        <v>30.13696</v>
      </c>
      <c r="I264" s="15">
        <v>1664.11111366749</v>
      </c>
      <c r="J264" s="29">
        <v>137.888886332512</v>
      </c>
      <c r="K264" s="29">
        <v>175.999846844585</v>
      </c>
      <c r="L264" s="34">
        <f t="shared" si="4"/>
        <v>38.11096051207301</v>
      </c>
    </row>
    <row r="265" spans="1:12" ht="12.75">
      <c r="A265" s="1">
        <v>39995</v>
      </c>
      <c r="B265" s="15">
        <v>106295</v>
      </c>
      <c r="C265" t="s">
        <v>290</v>
      </c>
      <c r="D265" t="s">
        <v>291</v>
      </c>
      <c r="E265">
        <v>1942</v>
      </c>
      <c r="F265">
        <v>33</v>
      </c>
      <c r="G265" s="29">
        <v>25.75758</v>
      </c>
      <c r="H265" s="29">
        <v>32.43601</v>
      </c>
      <c r="I265" s="15">
        <v>1599.39393925667</v>
      </c>
      <c r="J265" s="29">
        <v>139.606060743332</v>
      </c>
      <c r="K265" s="29">
        <v>175.803172868414</v>
      </c>
      <c r="L265" s="34">
        <f t="shared" si="4"/>
        <v>36.197112125082015</v>
      </c>
    </row>
    <row r="266" spans="1:12" ht="12.75">
      <c r="A266" s="1">
        <v>40179</v>
      </c>
      <c r="B266" s="15">
        <v>117103</v>
      </c>
      <c r="C266" t="s">
        <v>57</v>
      </c>
      <c r="D266" t="s">
        <v>172</v>
      </c>
      <c r="E266">
        <v>1998</v>
      </c>
      <c r="F266">
        <v>48</v>
      </c>
      <c r="G266" s="29">
        <v>17.70833</v>
      </c>
      <c r="H266" s="29">
        <v>37.05625</v>
      </c>
      <c r="I266" s="15">
        <v>1475.23958039284</v>
      </c>
      <c r="J266" s="29">
        <v>83.7604196071625</v>
      </c>
      <c r="K266" s="29">
        <v>175.276058444229</v>
      </c>
      <c r="L266" s="34">
        <f t="shared" si="4"/>
        <v>91.51563883706649</v>
      </c>
    </row>
    <row r="267" spans="1:12" ht="12.75">
      <c r="A267" s="1">
        <v>40360</v>
      </c>
      <c r="B267" s="15">
        <v>121574</v>
      </c>
      <c r="C267" t="s">
        <v>201</v>
      </c>
      <c r="D267" t="s">
        <v>70</v>
      </c>
      <c r="E267">
        <v>1999</v>
      </c>
      <c r="F267">
        <v>41</v>
      </c>
      <c r="G267" s="29">
        <v>20.73171</v>
      </c>
      <c r="H267" s="29">
        <v>38.69089</v>
      </c>
      <c r="I267" s="15">
        <v>1433.08537094295</v>
      </c>
      <c r="J267" s="29">
        <v>93.9146290570498</v>
      </c>
      <c r="K267" s="29">
        <v>175.269729512034</v>
      </c>
      <c r="L267" s="34">
        <f t="shared" si="4"/>
        <v>81.3551004549842</v>
      </c>
    </row>
    <row r="268" spans="1:12" ht="12.75">
      <c r="A268" s="1">
        <v>39814</v>
      </c>
      <c r="B268" s="15">
        <v>120898</v>
      </c>
      <c r="C268" t="s">
        <v>292</v>
      </c>
      <c r="D268" t="s">
        <v>62</v>
      </c>
      <c r="E268">
        <v>2001</v>
      </c>
      <c r="F268">
        <v>30</v>
      </c>
      <c r="G268" s="29">
        <v>28.33333</v>
      </c>
      <c r="H268" s="29">
        <v>48.4</v>
      </c>
      <c r="I268" s="15">
        <v>1200.43333041668</v>
      </c>
      <c r="J268" s="29">
        <v>102.566669583321</v>
      </c>
      <c r="K268" s="29">
        <v>175.208004197478</v>
      </c>
      <c r="L268" s="34">
        <f t="shared" si="4"/>
        <v>72.641334614157</v>
      </c>
    </row>
    <row r="269" spans="1:12" ht="12.75">
      <c r="A269" s="1">
        <v>40725</v>
      </c>
      <c r="B269" s="15">
        <v>118539</v>
      </c>
      <c r="C269" t="s">
        <v>59</v>
      </c>
      <c r="D269" t="s">
        <v>113</v>
      </c>
      <c r="E269">
        <v>2000</v>
      </c>
      <c r="F269">
        <v>34</v>
      </c>
      <c r="G269" s="29">
        <v>25</v>
      </c>
      <c r="H269" s="29">
        <v>37.75249</v>
      </c>
      <c r="I269" s="15">
        <v>1457</v>
      </c>
      <c r="J269" s="29">
        <v>116</v>
      </c>
      <c r="K269" s="29">
        <v>175.171549122055</v>
      </c>
      <c r="L269" s="34">
        <f t="shared" si="4"/>
        <v>59.17154912205501</v>
      </c>
    </row>
    <row r="270" spans="1:12" ht="12.75">
      <c r="A270" s="1">
        <v>40360</v>
      </c>
      <c r="B270" s="15">
        <v>110031</v>
      </c>
      <c r="C270" t="s">
        <v>59</v>
      </c>
      <c r="D270" t="s">
        <v>155</v>
      </c>
      <c r="E270">
        <v>1995</v>
      </c>
      <c r="F270">
        <v>46</v>
      </c>
      <c r="G270" s="29">
        <v>18.47826</v>
      </c>
      <c r="H270" s="29">
        <v>29.44656</v>
      </c>
      <c r="I270" s="15">
        <v>1684.23913648725</v>
      </c>
      <c r="J270" s="29">
        <v>109.760863512754</v>
      </c>
      <c r="K270" s="29">
        <v>174.912564190703</v>
      </c>
      <c r="L270" s="34">
        <f t="shared" si="4"/>
        <v>65.151700677949</v>
      </c>
    </row>
    <row r="271" spans="1:12" ht="12.75">
      <c r="A271" s="1">
        <v>39995</v>
      </c>
      <c r="B271" s="15">
        <v>118536</v>
      </c>
      <c r="C271" t="s">
        <v>256</v>
      </c>
      <c r="D271" t="s">
        <v>58</v>
      </c>
      <c r="E271">
        <v>2000</v>
      </c>
      <c r="F271">
        <v>55</v>
      </c>
      <c r="G271" s="29">
        <v>15.45455</v>
      </c>
      <c r="H271" s="29">
        <v>40.04001</v>
      </c>
      <c r="I271" s="15">
        <v>1398.61818307638</v>
      </c>
      <c r="J271" s="29">
        <v>67.3818169236183</v>
      </c>
      <c r="K271" s="29">
        <v>174.574448274695</v>
      </c>
      <c r="L271" s="34">
        <f t="shared" si="4"/>
        <v>107.19263135107668</v>
      </c>
    </row>
    <row r="272" spans="1:12" ht="12.75">
      <c r="A272" s="1">
        <v>39630</v>
      </c>
      <c r="B272" s="15">
        <v>100011</v>
      </c>
      <c r="C272" t="s">
        <v>381</v>
      </c>
      <c r="D272" t="s">
        <v>272</v>
      </c>
      <c r="E272">
        <v>1923</v>
      </c>
      <c r="F272">
        <v>29</v>
      </c>
      <c r="G272" s="29">
        <v>30.35714</v>
      </c>
      <c r="H272" s="29">
        <v>33.45241</v>
      </c>
      <c r="I272" s="15">
        <v>1602.32142820954</v>
      </c>
      <c r="J272" s="29">
        <v>-163.321428209543</v>
      </c>
      <c r="K272" s="29">
        <v>-174.149724412592</v>
      </c>
      <c r="L272" s="34">
        <f t="shared" si="4"/>
        <v>-10.828296203049007</v>
      </c>
    </row>
    <row r="273" spans="1:12" ht="12.75">
      <c r="A273" s="1">
        <v>39448</v>
      </c>
      <c r="B273" s="15">
        <v>116094</v>
      </c>
      <c r="C273" t="s">
        <v>293</v>
      </c>
      <c r="D273" t="s">
        <v>115</v>
      </c>
      <c r="E273">
        <v>1994</v>
      </c>
      <c r="F273">
        <v>47</v>
      </c>
      <c r="G273" s="29">
        <v>21.79487</v>
      </c>
      <c r="H273" s="29">
        <v>23.43961</v>
      </c>
      <c r="I273" s="15">
        <v>1868.84615157545</v>
      </c>
      <c r="J273" s="29">
        <v>162.153848424554</v>
      </c>
      <c r="K273" s="29">
        <v>173.370926455337</v>
      </c>
      <c r="L273" s="34">
        <f t="shared" si="4"/>
        <v>11.217078030783</v>
      </c>
    </row>
    <row r="274" spans="1:12" ht="12.75">
      <c r="A274" s="1">
        <v>39995</v>
      </c>
      <c r="B274" s="15">
        <v>116982</v>
      </c>
      <c r="C274" t="s">
        <v>294</v>
      </c>
      <c r="D274" t="s">
        <v>295</v>
      </c>
      <c r="E274">
        <v>1993</v>
      </c>
      <c r="F274">
        <v>29</v>
      </c>
      <c r="G274" s="29">
        <v>29.31034</v>
      </c>
      <c r="H274" s="29">
        <v>38.06401</v>
      </c>
      <c r="I274" s="15">
        <v>1448.63793134689</v>
      </c>
      <c r="J274" s="29">
        <v>133.362068653107</v>
      </c>
      <c r="K274" s="29">
        <v>173.191246237357</v>
      </c>
      <c r="L274" s="34">
        <f t="shared" si="4"/>
        <v>39.829177584250004</v>
      </c>
    </row>
    <row r="275" spans="1:12" ht="12.75">
      <c r="A275" s="1">
        <v>40179</v>
      </c>
      <c r="B275" s="15">
        <v>119070</v>
      </c>
      <c r="C275" t="s">
        <v>181</v>
      </c>
      <c r="D275" t="s">
        <v>296</v>
      </c>
      <c r="E275">
        <v>1995</v>
      </c>
      <c r="F275">
        <v>36</v>
      </c>
      <c r="G275" s="29">
        <v>23.61111</v>
      </c>
      <c r="H275" s="29">
        <v>40.12009</v>
      </c>
      <c r="I275" s="15">
        <v>1397.23611235619</v>
      </c>
      <c r="J275" s="29">
        <v>101.763887643814</v>
      </c>
      <c r="K275" s="29">
        <v>172.917589789162</v>
      </c>
      <c r="L275" s="34">
        <f t="shared" si="4"/>
        <v>71.153702145348</v>
      </c>
    </row>
    <row r="276" spans="1:12" ht="12.75">
      <c r="A276" s="1">
        <v>39083</v>
      </c>
      <c r="B276" s="15">
        <v>101323</v>
      </c>
      <c r="C276" t="s">
        <v>389</v>
      </c>
      <c r="D276" t="s">
        <v>378</v>
      </c>
      <c r="E276">
        <v>1948</v>
      </c>
      <c r="F276">
        <v>40</v>
      </c>
      <c r="G276" s="29">
        <v>22.36842</v>
      </c>
      <c r="H276" s="29">
        <v>28.52721</v>
      </c>
      <c r="I276" s="15">
        <v>1711.00000429153</v>
      </c>
      <c r="J276" s="29">
        <v>-136.000004291534</v>
      </c>
      <c r="K276" s="29">
        <v>-172.625903418321</v>
      </c>
      <c r="L276" s="34">
        <f t="shared" si="4"/>
        <v>-36.625899126787004</v>
      </c>
    </row>
    <row r="277" spans="1:12" ht="12.75">
      <c r="A277" s="1">
        <v>39448</v>
      </c>
      <c r="B277" s="15">
        <v>117128</v>
      </c>
      <c r="C277" t="s">
        <v>71</v>
      </c>
      <c r="D277" t="s">
        <v>56</v>
      </c>
      <c r="E277">
        <v>1991</v>
      </c>
      <c r="F277">
        <v>52</v>
      </c>
      <c r="G277" s="29">
        <v>16.34615</v>
      </c>
      <c r="H277" s="29">
        <v>35.75881</v>
      </c>
      <c r="I277" s="15">
        <v>1509.21154028177</v>
      </c>
      <c r="J277" s="29">
        <v>78.7884597182274</v>
      </c>
      <c r="K277" s="29">
        <v>172.357465143141</v>
      </c>
      <c r="L277" s="34">
        <f t="shared" si="4"/>
        <v>93.56900542491361</v>
      </c>
    </row>
    <row r="278" spans="1:12" ht="12.75">
      <c r="A278" s="1">
        <v>39814</v>
      </c>
      <c r="B278" s="15">
        <v>119267</v>
      </c>
      <c r="C278" t="s">
        <v>388</v>
      </c>
      <c r="D278" t="s">
        <v>239</v>
      </c>
      <c r="E278">
        <v>1997</v>
      </c>
      <c r="F278">
        <v>30</v>
      </c>
      <c r="G278" s="29">
        <v>28.33333</v>
      </c>
      <c r="H278" s="29">
        <v>48.4</v>
      </c>
      <c r="I278" s="15">
        <v>1300.86666727066</v>
      </c>
      <c r="J278" s="29">
        <v>-100.86666727066</v>
      </c>
      <c r="K278" s="29">
        <v>-172.304000115395</v>
      </c>
      <c r="L278" s="34">
        <f t="shared" si="4"/>
        <v>-71.43733284473501</v>
      </c>
    </row>
    <row r="279" spans="1:12" ht="12.75">
      <c r="A279" s="1">
        <v>39448</v>
      </c>
      <c r="B279" s="15">
        <v>111301</v>
      </c>
      <c r="C279" t="s">
        <v>33</v>
      </c>
      <c r="D279" t="s">
        <v>34</v>
      </c>
      <c r="E279">
        <v>1998</v>
      </c>
      <c r="F279">
        <v>33</v>
      </c>
      <c r="G279" s="29">
        <v>25.75758</v>
      </c>
      <c r="H279" s="29">
        <v>36.32836</v>
      </c>
      <c r="I279" s="15">
        <v>1494.09091305733</v>
      </c>
      <c r="J279" s="29">
        <v>-122.090913057327</v>
      </c>
      <c r="K279" s="29">
        <v>-172.196428844126</v>
      </c>
      <c r="L279" s="34">
        <f t="shared" si="4"/>
        <v>-50.10551578679899</v>
      </c>
    </row>
    <row r="280" spans="1:12" ht="12.75">
      <c r="A280" s="1">
        <v>40360</v>
      </c>
      <c r="B280" s="15">
        <v>114796</v>
      </c>
      <c r="C280" t="s">
        <v>162</v>
      </c>
      <c r="D280" t="s">
        <v>127</v>
      </c>
      <c r="E280">
        <v>1995</v>
      </c>
      <c r="F280">
        <v>37</v>
      </c>
      <c r="G280" s="29">
        <v>22.97297</v>
      </c>
      <c r="H280" s="29">
        <v>32.14849</v>
      </c>
      <c r="I280" s="15">
        <v>1607.09459707141</v>
      </c>
      <c r="J280" s="29">
        <v>122.905402928591</v>
      </c>
      <c r="K280" s="29">
        <v>171.994421547905</v>
      </c>
      <c r="L280" s="34">
        <f t="shared" si="4"/>
        <v>49.089018619314004</v>
      </c>
    </row>
    <row r="281" spans="1:12" ht="12.75">
      <c r="A281" s="1">
        <v>39814</v>
      </c>
      <c r="B281" s="15">
        <v>117103</v>
      </c>
      <c r="C281" t="s">
        <v>57</v>
      </c>
      <c r="D281" t="s">
        <v>172</v>
      </c>
      <c r="E281">
        <v>1998</v>
      </c>
      <c r="F281">
        <v>31</v>
      </c>
      <c r="G281" s="29">
        <v>27.41936</v>
      </c>
      <c r="H281" s="29">
        <v>42.10704</v>
      </c>
      <c r="I281" s="15">
        <v>1348.40322375298</v>
      </c>
      <c r="J281" s="29">
        <v>111.596776247025</v>
      </c>
      <c r="K281" s="29">
        <v>171.375646224389</v>
      </c>
      <c r="L281" s="34">
        <f t="shared" si="4"/>
        <v>59.77886997736398</v>
      </c>
    </row>
    <row r="282" spans="1:12" ht="12.75">
      <c r="A282" s="1">
        <v>40179</v>
      </c>
      <c r="B282" s="15">
        <v>108593</v>
      </c>
      <c r="C282" t="s">
        <v>216</v>
      </c>
      <c r="D282" t="s">
        <v>73</v>
      </c>
      <c r="E282">
        <v>1995</v>
      </c>
      <c r="F282">
        <v>47</v>
      </c>
      <c r="G282" s="29">
        <v>18.08511</v>
      </c>
      <c r="H282" s="29">
        <v>23.47024</v>
      </c>
      <c r="I282" s="15">
        <v>1868.34043048322</v>
      </c>
      <c r="J282" s="29">
        <v>131.659569516778</v>
      </c>
      <c r="K282" s="29">
        <v>170.86334587276</v>
      </c>
      <c r="L282" s="34">
        <f t="shared" si="4"/>
        <v>39.203776355982</v>
      </c>
    </row>
    <row r="283" spans="1:12" ht="12.75">
      <c r="A283" s="1">
        <v>40544</v>
      </c>
      <c r="B283" s="15">
        <v>114818</v>
      </c>
      <c r="C283" t="s">
        <v>387</v>
      </c>
      <c r="D283" t="s">
        <v>87</v>
      </c>
      <c r="E283">
        <v>1958</v>
      </c>
      <c r="F283">
        <v>28</v>
      </c>
      <c r="G283" s="29">
        <v>30.35714</v>
      </c>
      <c r="H283" s="29">
        <v>35.08129</v>
      </c>
      <c r="I283" s="15">
        <v>1526.53571641445</v>
      </c>
      <c r="J283" s="29">
        <v>-147.535716414452</v>
      </c>
      <c r="K283" s="29">
        <v>-170.495069117714</v>
      </c>
      <c r="L283" s="34">
        <f t="shared" si="4"/>
        <v>-22.959352703262</v>
      </c>
    </row>
    <row r="284" spans="1:12" ht="12.75">
      <c r="A284" s="1">
        <v>40360</v>
      </c>
      <c r="B284" s="15">
        <v>110378</v>
      </c>
      <c r="C284" t="s">
        <v>297</v>
      </c>
      <c r="D284" t="s">
        <v>272</v>
      </c>
      <c r="E284">
        <v>1956</v>
      </c>
      <c r="F284">
        <v>31</v>
      </c>
      <c r="G284" s="29">
        <v>27.41936</v>
      </c>
      <c r="H284" s="29">
        <v>34.44736</v>
      </c>
      <c r="I284" s="15">
        <v>1543.54838562012</v>
      </c>
      <c r="J284" s="29">
        <v>135.451614379883</v>
      </c>
      <c r="K284" s="29">
        <v>170.169957804565</v>
      </c>
      <c r="L284" s="34">
        <f t="shared" si="4"/>
        <v>34.71834342468199</v>
      </c>
    </row>
    <row r="285" spans="1:12" ht="12.75">
      <c r="A285" s="1">
        <v>40360</v>
      </c>
      <c r="B285" s="15">
        <v>122087</v>
      </c>
      <c r="C285" t="s">
        <v>298</v>
      </c>
      <c r="D285" t="s">
        <v>115</v>
      </c>
      <c r="E285">
        <v>1997</v>
      </c>
      <c r="F285">
        <v>35</v>
      </c>
      <c r="G285" s="29">
        <v>24.28572</v>
      </c>
      <c r="H285" s="29">
        <v>45.83881</v>
      </c>
      <c r="I285" s="15">
        <v>1258.89999687672</v>
      </c>
      <c r="J285" s="29">
        <v>90.1000031232834</v>
      </c>
      <c r="K285" s="29">
        <v>170.06198437255</v>
      </c>
      <c r="L285" s="34">
        <f t="shared" si="4"/>
        <v>79.9619812492666</v>
      </c>
    </row>
    <row r="286" spans="1:12" ht="12.75">
      <c r="A286" s="1">
        <v>39814</v>
      </c>
      <c r="B286" s="15">
        <v>114797</v>
      </c>
      <c r="C286" t="s">
        <v>162</v>
      </c>
      <c r="D286" t="s">
        <v>163</v>
      </c>
      <c r="E286">
        <v>1996</v>
      </c>
      <c r="F286">
        <v>27</v>
      </c>
      <c r="G286" s="29">
        <v>31.48148</v>
      </c>
      <c r="H286" s="29">
        <v>42.39481</v>
      </c>
      <c r="I286" s="15">
        <v>1340.7592587471</v>
      </c>
      <c r="J286" s="29">
        <v>126.240741252899</v>
      </c>
      <c r="K286" s="29">
        <v>170.003187379826</v>
      </c>
      <c r="L286" s="34">
        <f t="shared" si="4"/>
        <v>43.76244612692699</v>
      </c>
    </row>
    <row r="287" spans="1:12" ht="12.75">
      <c r="A287" s="1">
        <v>39083</v>
      </c>
      <c r="B287" s="15">
        <v>109901</v>
      </c>
      <c r="C287" t="s">
        <v>299</v>
      </c>
      <c r="D287" t="s">
        <v>300</v>
      </c>
      <c r="E287">
        <v>1992</v>
      </c>
      <c r="F287">
        <v>38</v>
      </c>
      <c r="G287" s="29">
        <v>22.36842</v>
      </c>
      <c r="H287" s="29">
        <v>24.27364</v>
      </c>
      <c r="I287" s="15">
        <v>1842.31578469276</v>
      </c>
      <c r="J287" s="29">
        <v>155.684215307236</v>
      </c>
      <c r="K287" s="29">
        <v>168.944539123873</v>
      </c>
      <c r="L287" s="34">
        <f t="shared" si="4"/>
        <v>13.260323816636998</v>
      </c>
    </row>
    <row r="288" spans="1:12" ht="12.75">
      <c r="A288" s="1">
        <v>39995</v>
      </c>
      <c r="B288" s="15">
        <v>117233</v>
      </c>
      <c r="C288" t="s">
        <v>97</v>
      </c>
      <c r="D288" t="s">
        <v>98</v>
      </c>
      <c r="E288">
        <v>1999</v>
      </c>
      <c r="F288">
        <v>42</v>
      </c>
      <c r="G288" s="29">
        <v>20.23809</v>
      </c>
      <c r="H288" s="29">
        <v>40.48144</v>
      </c>
      <c r="I288" s="15">
        <v>1388.39284861088</v>
      </c>
      <c r="J288" s="29">
        <v>-84.392848610878</v>
      </c>
      <c r="K288" s="29">
        <v>-168.807592506367</v>
      </c>
      <c r="L288" s="34">
        <f t="shared" si="4"/>
        <v>-84.414743895489</v>
      </c>
    </row>
    <row r="289" spans="1:12" ht="12.75">
      <c r="A289" s="1">
        <v>39083</v>
      </c>
      <c r="B289" s="15">
        <v>108823</v>
      </c>
      <c r="C289" t="s">
        <v>301</v>
      </c>
      <c r="D289" t="s">
        <v>81</v>
      </c>
      <c r="E289">
        <v>1989</v>
      </c>
      <c r="F289">
        <v>37</v>
      </c>
      <c r="G289" s="29">
        <v>22.97297</v>
      </c>
      <c r="H289" s="29">
        <v>25.34464</v>
      </c>
      <c r="I289" s="15">
        <v>1807.99999910593</v>
      </c>
      <c r="J289" s="29">
        <v>153.00000089407</v>
      </c>
      <c r="K289" s="29">
        <v>168.795307596664</v>
      </c>
      <c r="L289" s="34">
        <f t="shared" si="4"/>
        <v>15.79530670259399</v>
      </c>
    </row>
    <row r="290" spans="1:12" ht="12.75">
      <c r="A290" s="1">
        <v>40725</v>
      </c>
      <c r="B290" s="15">
        <v>123587</v>
      </c>
      <c r="C290" t="s">
        <v>302</v>
      </c>
      <c r="D290" t="s">
        <v>303</v>
      </c>
      <c r="E290">
        <v>2002</v>
      </c>
      <c r="F290">
        <v>26</v>
      </c>
      <c r="G290" s="29">
        <v>32.69231</v>
      </c>
      <c r="H290" s="29">
        <v>48.4</v>
      </c>
      <c r="I290" s="15">
        <v>1200.23076915741</v>
      </c>
      <c r="J290" s="29">
        <v>113.76923084259</v>
      </c>
      <c r="K290" s="29">
        <v>168.432008135319</v>
      </c>
      <c r="L290" s="34">
        <f t="shared" si="4"/>
        <v>54.66277729272899</v>
      </c>
    </row>
    <row r="291" spans="1:12" ht="12.75">
      <c r="A291" s="1">
        <v>40360</v>
      </c>
      <c r="B291" s="15">
        <v>107149</v>
      </c>
      <c r="C291" t="s">
        <v>304</v>
      </c>
      <c r="D291" t="s">
        <v>87</v>
      </c>
      <c r="E291">
        <v>1966</v>
      </c>
      <c r="F291">
        <v>26</v>
      </c>
      <c r="G291" s="29">
        <v>32.69231</v>
      </c>
      <c r="H291" s="29">
        <v>38.025</v>
      </c>
      <c r="I291" s="15">
        <v>1449.8269302845</v>
      </c>
      <c r="J291" s="29">
        <v>144.1730697155</v>
      </c>
      <c r="K291" s="29">
        <v>167.69025014732</v>
      </c>
      <c r="L291" s="34">
        <f t="shared" si="4"/>
        <v>23.51718043182001</v>
      </c>
    </row>
    <row r="292" spans="1:12" ht="12.75">
      <c r="A292" s="1">
        <v>40544</v>
      </c>
      <c r="B292" s="15">
        <v>112980</v>
      </c>
      <c r="C292" t="s">
        <v>345</v>
      </c>
      <c r="D292" t="s">
        <v>272</v>
      </c>
      <c r="E292">
        <v>1932</v>
      </c>
      <c r="F292">
        <v>47</v>
      </c>
      <c r="G292" s="29">
        <v>18.08511</v>
      </c>
      <c r="H292" s="29">
        <v>36.51921</v>
      </c>
      <c r="I292" s="15">
        <v>1489.01063710451</v>
      </c>
      <c r="J292" s="29">
        <v>-83.0106371045113</v>
      </c>
      <c r="K292" s="29">
        <v>-167.623177295675</v>
      </c>
      <c r="L292" s="34">
        <f t="shared" si="4"/>
        <v>-84.61254019116369</v>
      </c>
    </row>
    <row r="293" spans="1:12" ht="12.75">
      <c r="A293" s="1">
        <v>39264</v>
      </c>
      <c r="B293" s="15">
        <v>106541</v>
      </c>
      <c r="C293" t="s">
        <v>305</v>
      </c>
      <c r="D293" t="s">
        <v>163</v>
      </c>
      <c r="E293">
        <v>1997</v>
      </c>
      <c r="F293">
        <v>54</v>
      </c>
      <c r="G293" s="29">
        <v>15.74074</v>
      </c>
      <c r="H293" s="29">
        <v>28.35856</v>
      </c>
      <c r="I293" s="15">
        <v>1715.97222292423</v>
      </c>
      <c r="J293" s="29">
        <v>93.0277770757675</v>
      </c>
      <c r="K293" s="29">
        <v>167.59908754417</v>
      </c>
      <c r="L293" s="34">
        <f t="shared" si="4"/>
        <v>74.5713104684025</v>
      </c>
    </row>
    <row r="294" spans="1:12" ht="12.75">
      <c r="A294" s="1">
        <v>40725</v>
      </c>
      <c r="B294" s="15">
        <v>117187</v>
      </c>
      <c r="C294" t="s">
        <v>289</v>
      </c>
      <c r="D294" t="s">
        <v>282</v>
      </c>
      <c r="E294">
        <v>1952</v>
      </c>
      <c r="F294">
        <v>30</v>
      </c>
      <c r="G294" s="29">
        <v>28.33333</v>
      </c>
      <c r="H294" s="29">
        <v>31.61284</v>
      </c>
      <c r="I294" s="15">
        <v>1622.31666904688</v>
      </c>
      <c r="J294" s="29">
        <v>-149.316669046879</v>
      </c>
      <c r="K294" s="29">
        <v>-166.599667374703</v>
      </c>
      <c r="L294" s="34">
        <f t="shared" si="4"/>
        <v>-17.282998327823975</v>
      </c>
    </row>
    <row r="295" spans="1:12" ht="12.75">
      <c r="A295" s="1">
        <v>40544</v>
      </c>
      <c r="B295" s="15">
        <v>103426</v>
      </c>
      <c r="C295" t="s">
        <v>306</v>
      </c>
      <c r="D295" t="s">
        <v>21</v>
      </c>
      <c r="E295">
        <v>1992</v>
      </c>
      <c r="F295">
        <v>27</v>
      </c>
      <c r="G295" s="29">
        <v>27.25801</v>
      </c>
      <c r="H295" s="29">
        <v>27.2580108642578</v>
      </c>
      <c r="I295" s="15">
        <v>1748.72612968087</v>
      </c>
      <c r="J295" s="29">
        <v>166.273870319128</v>
      </c>
      <c r="K295" s="29">
        <v>166.273870602824</v>
      </c>
      <c r="L295" s="34">
        <f t="shared" si="4"/>
        <v>2.836959822616336E-07</v>
      </c>
    </row>
    <row r="296" spans="1:12" ht="12.75">
      <c r="A296" s="1">
        <v>39083</v>
      </c>
      <c r="B296" s="15">
        <v>108106</v>
      </c>
      <c r="C296" t="s">
        <v>371</v>
      </c>
      <c r="D296" t="s">
        <v>372</v>
      </c>
      <c r="E296">
        <v>1935</v>
      </c>
      <c r="F296">
        <v>70</v>
      </c>
      <c r="G296" s="29">
        <v>12.14286</v>
      </c>
      <c r="H296" s="29">
        <v>23.37841</v>
      </c>
      <c r="I296" s="15">
        <v>1871.3357180953</v>
      </c>
      <c r="J296" s="29">
        <v>-86.3357180953026</v>
      </c>
      <c r="K296" s="29">
        <v>-166.220496479527</v>
      </c>
      <c r="L296" s="34">
        <f t="shared" si="4"/>
        <v>-79.88477838422439</v>
      </c>
    </row>
    <row r="297" spans="1:12" ht="12.75">
      <c r="A297" s="1">
        <v>40179</v>
      </c>
      <c r="B297" s="15">
        <v>116812</v>
      </c>
      <c r="C297" t="s">
        <v>384</v>
      </c>
      <c r="D297" t="s">
        <v>29</v>
      </c>
      <c r="E297">
        <v>1932</v>
      </c>
      <c r="F297">
        <v>28</v>
      </c>
      <c r="G297" s="29">
        <v>30.35714</v>
      </c>
      <c r="H297" s="29">
        <v>43.34724</v>
      </c>
      <c r="I297" s="15">
        <v>1318.26786291599</v>
      </c>
      <c r="J297" s="29">
        <v>-116.267862915993</v>
      </c>
      <c r="K297" s="29">
        <v>-166.019937358023</v>
      </c>
      <c r="L297" s="34">
        <f t="shared" si="4"/>
        <v>-49.75207444202998</v>
      </c>
    </row>
    <row r="298" spans="1:12" ht="12.75">
      <c r="A298" s="1">
        <v>40725</v>
      </c>
      <c r="B298" s="15">
        <v>115245</v>
      </c>
      <c r="C298" t="s">
        <v>10</v>
      </c>
      <c r="D298" t="s">
        <v>11</v>
      </c>
      <c r="E298">
        <v>1955</v>
      </c>
      <c r="F298">
        <v>57</v>
      </c>
      <c r="G298" s="29">
        <v>14.91228</v>
      </c>
      <c r="H298" s="29">
        <v>36.59569</v>
      </c>
      <c r="I298" s="15">
        <v>1486.55263224244</v>
      </c>
      <c r="J298" s="29">
        <v>-67.5526322424412</v>
      </c>
      <c r="K298" s="29">
        <v>-165.77847594812</v>
      </c>
      <c r="L298" s="34">
        <f t="shared" si="4"/>
        <v>-98.22584370567878</v>
      </c>
    </row>
    <row r="299" spans="1:12" ht="12.75">
      <c r="A299" s="1">
        <v>40725</v>
      </c>
      <c r="B299" s="15">
        <v>116821</v>
      </c>
      <c r="C299" t="s">
        <v>307</v>
      </c>
      <c r="D299" t="s">
        <v>308</v>
      </c>
      <c r="E299">
        <v>1967</v>
      </c>
      <c r="F299">
        <v>39</v>
      </c>
      <c r="G299" s="29">
        <v>21.79487</v>
      </c>
      <c r="H299" s="29">
        <v>40.92529</v>
      </c>
      <c r="I299" s="15">
        <v>1376.73076653481</v>
      </c>
      <c r="J299" s="29">
        <v>88.2692334651947</v>
      </c>
      <c r="K299" s="29">
        <v>165.747426283765</v>
      </c>
      <c r="L299" s="34">
        <f t="shared" si="4"/>
        <v>77.4781928185703</v>
      </c>
    </row>
    <row r="300" spans="1:12" ht="12.75">
      <c r="A300" s="1">
        <v>38899</v>
      </c>
      <c r="B300" s="15">
        <v>105318</v>
      </c>
      <c r="C300" t="s">
        <v>103</v>
      </c>
      <c r="D300" t="s">
        <v>36</v>
      </c>
      <c r="E300">
        <v>1993</v>
      </c>
      <c r="F300">
        <v>35</v>
      </c>
      <c r="G300" s="29">
        <v>24.28572</v>
      </c>
      <c r="H300" s="29">
        <v>29.07025</v>
      </c>
      <c r="I300" s="15">
        <v>1695.4285749197</v>
      </c>
      <c r="J300" s="29">
        <v>-138.428574919701</v>
      </c>
      <c r="K300" s="29">
        <v>-165.700425303226</v>
      </c>
      <c r="L300" s="34">
        <f t="shared" si="4"/>
        <v>-27.27185038352502</v>
      </c>
    </row>
    <row r="301" spans="1:12" ht="12.75">
      <c r="A301" s="1">
        <v>40360</v>
      </c>
      <c r="B301" s="15">
        <v>118752</v>
      </c>
      <c r="C301" t="s">
        <v>59</v>
      </c>
      <c r="D301" t="s">
        <v>60</v>
      </c>
      <c r="E301">
        <v>1998</v>
      </c>
      <c r="F301">
        <v>67</v>
      </c>
      <c r="G301" s="29">
        <v>12.68657</v>
      </c>
      <c r="H301" s="29">
        <v>33.45241</v>
      </c>
      <c r="I301" s="15">
        <v>1571.20149293542</v>
      </c>
      <c r="J301" s="29">
        <v>62.7985070645809</v>
      </c>
      <c r="K301" s="29">
        <v>165.589432216715</v>
      </c>
      <c r="L301" s="34">
        <f t="shared" si="4"/>
        <v>102.79092515213411</v>
      </c>
    </row>
    <row r="302" spans="1:12" ht="12.75">
      <c r="A302" s="1">
        <v>39995</v>
      </c>
      <c r="B302" s="15">
        <v>100643</v>
      </c>
      <c r="C302" t="s">
        <v>199</v>
      </c>
      <c r="D302" t="s">
        <v>200</v>
      </c>
      <c r="E302">
        <v>1995</v>
      </c>
      <c r="F302">
        <v>41</v>
      </c>
      <c r="G302" s="29">
        <v>20.73171</v>
      </c>
      <c r="H302" s="29">
        <v>33.45241</v>
      </c>
      <c r="I302" s="15">
        <v>1571.37805074453</v>
      </c>
      <c r="J302" s="29">
        <v>102.621949255466</v>
      </c>
      <c r="K302" s="29">
        <v>165.589431842855</v>
      </c>
      <c r="L302" s="34">
        <f t="shared" si="4"/>
        <v>62.967482587388986</v>
      </c>
    </row>
    <row r="303" spans="1:12" ht="12.75">
      <c r="A303" s="1">
        <v>40179</v>
      </c>
      <c r="B303" s="15">
        <v>121974</v>
      </c>
      <c r="C303" t="s">
        <v>90</v>
      </c>
      <c r="D303" t="s">
        <v>296</v>
      </c>
      <c r="E303">
        <v>2001</v>
      </c>
      <c r="F303">
        <v>29</v>
      </c>
      <c r="G303" s="29">
        <v>29.31034</v>
      </c>
      <c r="H303" s="29">
        <v>48.4</v>
      </c>
      <c r="I303" s="15">
        <v>1300.24137973785</v>
      </c>
      <c r="J303" s="29">
        <v>-100.241379737854</v>
      </c>
      <c r="K303" s="29">
        <v>-165.528000086546</v>
      </c>
      <c r="L303" s="34">
        <f t="shared" si="4"/>
        <v>-65.286620348692</v>
      </c>
    </row>
    <row r="304" spans="1:12" ht="12.75">
      <c r="A304" s="1">
        <v>39264</v>
      </c>
      <c r="B304" s="15">
        <v>105322</v>
      </c>
      <c r="C304" t="s">
        <v>103</v>
      </c>
      <c r="D304" t="s">
        <v>104</v>
      </c>
      <c r="E304">
        <v>1998</v>
      </c>
      <c r="F304">
        <v>37</v>
      </c>
      <c r="G304" s="29">
        <v>22.97297</v>
      </c>
      <c r="H304" s="29">
        <v>38.14209</v>
      </c>
      <c r="I304" s="15">
        <v>1446.52702796459</v>
      </c>
      <c r="J304" s="29">
        <v>99.472972035408</v>
      </c>
      <c r="K304" s="29">
        <v>165.155251478971</v>
      </c>
      <c r="L304" s="34">
        <f t="shared" si="4"/>
        <v>65.68227944356299</v>
      </c>
    </row>
    <row r="305" spans="1:12" ht="12.75">
      <c r="A305" s="1">
        <v>38899</v>
      </c>
      <c r="B305" s="15">
        <v>111652</v>
      </c>
      <c r="C305" t="s">
        <v>309</v>
      </c>
      <c r="D305" t="s">
        <v>310</v>
      </c>
      <c r="E305">
        <v>1923</v>
      </c>
      <c r="F305">
        <v>27</v>
      </c>
      <c r="G305" s="29">
        <v>31.48148</v>
      </c>
      <c r="H305" s="29">
        <v>39.32289</v>
      </c>
      <c r="I305" s="15">
        <v>1417.09259080887</v>
      </c>
      <c r="J305" s="29">
        <v>131.907409191132</v>
      </c>
      <c r="K305" s="29">
        <v>164.762910837362</v>
      </c>
      <c r="L305" s="34">
        <f t="shared" si="4"/>
        <v>32.85550164623001</v>
      </c>
    </row>
    <row r="306" spans="1:12" ht="12.75">
      <c r="A306" s="1">
        <v>40179</v>
      </c>
      <c r="B306" s="15">
        <v>102319</v>
      </c>
      <c r="C306" t="s">
        <v>311</v>
      </c>
      <c r="D306" t="s">
        <v>312</v>
      </c>
      <c r="E306">
        <v>1946</v>
      </c>
      <c r="F306">
        <v>33</v>
      </c>
      <c r="G306" s="29">
        <v>29.31034</v>
      </c>
      <c r="H306" s="29">
        <v>34.04025</v>
      </c>
      <c r="I306" s="15">
        <v>1554.84482955933</v>
      </c>
      <c r="J306" s="29">
        <v>142.155170440674</v>
      </c>
      <c r="K306" s="29">
        <v>164.526525105695</v>
      </c>
      <c r="L306" s="34">
        <f t="shared" si="4"/>
        <v>22.371354665020988</v>
      </c>
    </row>
    <row r="307" spans="1:12" ht="12.75">
      <c r="A307" s="1">
        <v>40360</v>
      </c>
      <c r="B307" s="15">
        <v>119833</v>
      </c>
      <c r="C307" t="s">
        <v>313</v>
      </c>
      <c r="D307" t="s">
        <v>176</v>
      </c>
      <c r="E307">
        <v>1999</v>
      </c>
      <c r="F307">
        <v>27</v>
      </c>
      <c r="G307" s="29">
        <v>31.48148</v>
      </c>
      <c r="H307" s="29">
        <v>43.38889</v>
      </c>
      <c r="I307" s="15">
        <v>1316.99999809265</v>
      </c>
      <c r="J307" s="29">
        <v>119.000001907349</v>
      </c>
      <c r="K307" s="29">
        <v>164.010006837903</v>
      </c>
      <c r="L307" s="34">
        <f t="shared" si="4"/>
        <v>45.010004930554004</v>
      </c>
    </row>
    <row r="308" spans="1:12" ht="12.75">
      <c r="A308" s="1">
        <v>40179</v>
      </c>
      <c r="B308" s="15">
        <v>117654</v>
      </c>
      <c r="C308" t="s">
        <v>314</v>
      </c>
      <c r="D308" t="s">
        <v>315</v>
      </c>
      <c r="E308">
        <v>1996</v>
      </c>
      <c r="F308">
        <v>32</v>
      </c>
      <c r="G308" s="29">
        <v>26.5625</v>
      </c>
      <c r="H308" s="29">
        <v>45.88164</v>
      </c>
      <c r="I308" s="15">
        <v>1258.171875</v>
      </c>
      <c r="J308" s="29">
        <v>94.828125</v>
      </c>
      <c r="K308" s="29">
        <v>163.797452078915</v>
      </c>
      <c r="L308" s="34">
        <f t="shared" si="4"/>
        <v>68.969327078915</v>
      </c>
    </row>
    <row r="309" spans="1:12" ht="12.75">
      <c r="A309" s="1">
        <v>39083</v>
      </c>
      <c r="B309" s="15">
        <v>100643</v>
      </c>
      <c r="C309" t="s">
        <v>199</v>
      </c>
      <c r="D309" t="s">
        <v>200</v>
      </c>
      <c r="E309">
        <v>1995</v>
      </c>
      <c r="F309">
        <v>36</v>
      </c>
      <c r="G309" s="29">
        <v>23.61111</v>
      </c>
      <c r="H309" s="29">
        <v>38.18116</v>
      </c>
      <c r="I309" s="15">
        <v>1445.70833367109</v>
      </c>
      <c r="J309" s="29">
        <v>101.291666328907</v>
      </c>
      <c r="K309" s="29">
        <v>163.797178001576</v>
      </c>
      <c r="L309" s="34">
        <f t="shared" si="4"/>
        <v>62.50551167266899</v>
      </c>
    </row>
    <row r="310" spans="1:12" ht="12.75">
      <c r="A310" s="1">
        <v>39448</v>
      </c>
      <c r="B310" s="15">
        <v>118246</v>
      </c>
      <c r="C310" t="s">
        <v>180</v>
      </c>
      <c r="D310" t="s">
        <v>115</v>
      </c>
      <c r="E310">
        <v>1994</v>
      </c>
      <c r="F310">
        <v>38</v>
      </c>
      <c r="G310" s="29">
        <v>25</v>
      </c>
      <c r="H310" s="29">
        <v>37.636</v>
      </c>
      <c r="I310" s="15">
        <v>1460.25</v>
      </c>
      <c r="J310" s="29">
        <v>108.75</v>
      </c>
      <c r="K310" s="29">
        <v>163.657064583867</v>
      </c>
      <c r="L310" s="34">
        <f t="shared" si="4"/>
        <v>54.907064583867</v>
      </c>
    </row>
    <row r="311" spans="1:12" ht="12.75">
      <c r="A311" s="1">
        <v>40725</v>
      </c>
      <c r="B311" s="15">
        <v>110123</v>
      </c>
      <c r="C311" t="s">
        <v>224</v>
      </c>
      <c r="D311" t="s">
        <v>146</v>
      </c>
      <c r="E311">
        <v>1952</v>
      </c>
      <c r="F311">
        <v>28</v>
      </c>
      <c r="G311" s="29">
        <v>30.35714</v>
      </c>
      <c r="H311" s="29">
        <v>38.416</v>
      </c>
      <c r="I311" s="15">
        <v>1439.98214012384</v>
      </c>
      <c r="J311" s="29">
        <v>129.017859876156</v>
      </c>
      <c r="K311" s="29">
        <v>163.268001144886</v>
      </c>
      <c r="L311" s="34">
        <f t="shared" si="4"/>
        <v>34.250141268730005</v>
      </c>
    </row>
    <row r="312" spans="1:12" ht="12.75">
      <c r="A312" s="1">
        <v>40544</v>
      </c>
      <c r="B312" s="15">
        <v>106386</v>
      </c>
      <c r="C312" t="s">
        <v>316</v>
      </c>
      <c r="D312" t="s">
        <v>146</v>
      </c>
      <c r="E312">
        <v>1964</v>
      </c>
      <c r="F312">
        <v>43</v>
      </c>
      <c r="G312" s="29">
        <v>19.76744</v>
      </c>
      <c r="H312" s="29">
        <v>24.05601</v>
      </c>
      <c r="I312" s="15">
        <v>1848.97674018145</v>
      </c>
      <c r="J312" s="29">
        <v>134.023259818554</v>
      </c>
      <c r="K312" s="29">
        <v>163.099748097524</v>
      </c>
      <c r="L312" s="34">
        <f t="shared" si="4"/>
        <v>29.076488278970004</v>
      </c>
    </row>
    <row r="313" spans="1:12" ht="12.75">
      <c r="A313" s="1">
        <v>40544</v>
      </c>
      <c r="B313" s="15">
        <v>104635</v>
      </c>
      <c r="C313" t="s">
        <v>317</v>
      </c>
      <c r="D313" t="s">
        <v>318</v>
      </c>
      <c r="E313">
        <v>1948</v>
      </c>
      <c r="F313">
        <v>29</v>
      </c>
      <c r="G313" s="29">
        <v>29.31034</v>
      </c>
      <c r="H313" s="29">
        <v>42.55969</v>
      </c>
      <c r="I313" s="15">
        <v>1336.74138045311</v>
      </c>
      <c r="J313" s="29">
        <v>112.25861954689</v>
      </c>
      <c r="K313" s="29">
        <v>163.003613575181</v>
      </c>
      <c r="L313" s="34">
        <f t="shared" si="4"/>
        <v>50.74499402829099</v>
      </c>
    </row>
    <row r="314" spans="1:12" ht="12.75">
      <c r="A314" s="1">
        <v>40179</v>
      </c>
      <c r="B314" s="15">
        <v>117187</v>
      </c>
      <c r="C314" t="s">
        <v>289</v>
      </c>
      <c r="D314" t="s">
        <v>282</v>
      </c>
      <c r="E314">
        <v>1952</v>
      </c>
      <c r="F314">
        <v>43</v>
      </c>
      <c r="G314" s="29">
        <v>19.76744</v>
      </c>
      <c r="H314" s="29">
        <v>38.29849</v>
      </c>
      <c r="I314" s="15">
        <v>1443.18604284525</v>
      </c>
      <c r="J314" s="29">
        <v>83.8139571547508</v>
      </c>
      <c r="K314" s="29">
        <v>162.38559211565</v>
      </c>
      <c r="L314" s="34">
        <f t="shared" si="4"/>
        <v>78.57163496089922</v>
      </c>
    </row>
    <row r="315" spans="1:12" ht="12.75">
      <c r="A315" s="1">
        <v>39995</v>
      </c>
      <c r="B315" s="15">
        <v>120764</v>
      </c>
      <c r="C315" t="s">
        <v>319</v>
      </c>
      <c r="D315" t="s">
        <v>157</v>
      </c>
      <c r="E315">
        <v>2002</v>
      </c>
      <c r="F315">
        <v>29</v>
      </c>
      <c r="G315" s="29">
        <v>29.31034</v>
      </c>
      <c r="H315" s="29">
        <v>48.4</v>
      </c>
      <c r="I315" s="15">
        <v>1200.10344958305</v>
      </c>
      <c r="J315" s="29">
        <v>97.8965504169464</v>
      </c>
      <c r="K315" s="29">
        <v>161.655998730659</v>
      </c>
      <c r="L315" s="34">
        <f t="shared" si="4"/>
        <v>63.75944831371261</v>
      </c>
    </row>
    <row r="316" spans="1:12" ht="12.75">
      <c r="A316" s="1">
        <v>39995</v>
      </c>
      <c r="B316" s="15">
        <v>110241</v>
      </c>
      <c r="C316" t="s">
        <v>386</v>
      </c>
      <c r="D316" t="s">
        <v>36</v>
      </c>
      <c r="E316">
        <v>1964</v>
      </c>
      <c r="F316">
        <v>32</v>
      </c>
      <c r="G316" s="29">
        <v>26.5625</v>
      </c>
      <c r="H316" s="29">
        <v>37.13329</v>
      </c>
      <c r="I316" s="15">
        <v>1472.546875</v>
      </c>
      <c r="J316" s="29">
        <v>-115.546875</v>
      </c>
      <c r="K316" s="29">
        <v>-161.529810863672</v>
      </c>
      <c r="L316" s="34">
        <f t="shared" si="4"/>
        <v>-45.982935863672</v>
      </c>
    </row>
    <row r="317" spans="1:12" ht="12.75">
      <c r="A317" s="1">
        <v>39083</v>
      </c>
      <c r="B317" s="15">
        <v>100634</v>
      </c>
      <c r="C317" t="s">
        <v>199</v>
      </c>
      <c r="D317" t="s">
        <v>320</v>
      </c>
      <c r="E317">
        <v>1993</v>
      </c>
      <c r="F317">
        <v>30</v>
      </c>
      <c r="G317" s="29">
        <v>28.33333</v>
      </c>
      <c r="H317" s="29">
        <v>33.67225</v>
      </c>
      <c r="I317" s="15">
        <v>1565.28333008289</v>
      </c>
      <c r="J317" s="29">
        <v>135.716669917107</v>
      </c>
      <c r="K317" s="29">
        <v>161.290079727795</v>
      </c>
      <c r="L317" s="34">
        <f t="shared" si="4"/>
        <v>25.57340981068799</v>
      </c>
    </row>
    <row r="318" spans="1:12" ht="12.75">
      <c r="A318" s="1">
        <v>39448</v>
      </c>
      <c r="B318" s="15">
        <v>106831</v>
      </c>
      <c r="C318" t="s">
        <v>278</v>
      </c>
      <c r="D318" t="s">
        <v>151</v>
      </c>
      <c r="E318">
        <v>1995</v>
      </c>
      <c r="F318">
        <v>29</v>
      </c>
      <c r="G318" s="29">
        <v>29.31034</v>
      </c>
      <c r="H318" s="29">
        <v>30.276</v>
      </c>
      <c r="I318" s="15">
        <v>1660.06896543503</v>
      </c>
      <c r="J318" s="29">
        <v>155.931034564972</v>
      </c>
      <c r="K318" s="29">
        <v>161.068319501482</v>
      </c>
      <c r="L318" s="34">
        <f t="shared" si="4"/>
        <v>5.137284936509985</v>
      </c>
    </row>
    <row r="319" spans="1:12" ht="12.75">
      <c r="A319" s="1">
        <v>40360</v>
      </c>
      <c r="B319" s="15">
        <v>103904</v>
      </c>
      <c r="C319" t="s">
        <v>380</v>
      </c>
      <c r="D319" t="s">
        <v>272</v>
      </c>
      <c r="E319">
        <v>1957</v>
      </c>
      <c r="F319">
        <v>48</v>
      </c>
      <c r="G319" s="29">
        <v>17.70833</v>
      </c>
      <c r="H319" s="29">
        <v>20.64969</v>
      </c>
      <c r="I319" s="15">
        <v>1963.12500584126</v>
      </c>
      <c r="J319" s="29">
        <v>-138.125005841255</v>
      </c>
      <c r="K319" s="29">
        <v>-161.067585092429</v>
      </c>
      <c r="L319" s="34">
        <f t="shared" si="4"/>
        <v>-22.94257925117401</v>
      </c>
    </row>
    <row r="320" spans="1:12" ht="12.75">
      <c r="A320" s="1">
        <v>38899</v>
      </c>
      <c r="B320" s="15">
        <v>115245</v>
      </c>
      <c r="C320" t="s">
        <v>10</v>
      </c>
      <c r="D320" t="s">
        <v>11</v>
      </c>
      <c r="E320">
        <v>1955</v>
      </c>
      <c r="F320">
        <v>57</v>
      </c>
      <c r="G320" s="29">
        <v>14.91228</v>
      </c>
      <c r="H320" s="29">
        <v>40.76361</v>
      </c>
      <c r="I320" s="15">
        <v>1381.24561369419</v>
      </c>
      <c r="J320" s="29">
        <v>58.754386305809</v>
      </c>
      <c r="K320" s="29">
        <v>160.608626188081</v>
      </c>
      <c r="L320" s="34">
        <f t="shared" si="4"/>
        <v>101.854239882272</v>
      </c>
    </row>
    <row r="321" spans="1:12" ht="12.75">
      <c r="A321" s="1">
        <v>39814</v>
      </c>
      <c r="B321" s="15">
        <v>116553</v>
      </c>
      <c r="C321" t="s">
        <v>321</v>
      </c>
      <c r="D321" t="s">
        <v>322</v>
      </c>
      <c r="E321">
        <v>1993</v>
      </c>
      <c r="F321">
        <v>31</v>
      </c>
      <c r="G321" s="29">
        <v>27.41936</v>
      </c>
      <c r="H321" s="29">
        <v>30.45025</v>
      </c>
      <c r="I321" s="15">
        <v>1655.49999690056</v>
      </c>
      <c r="J321" s="29">
        <v>144.500003099442</v>
      </c>
      <c r="K321" s="29">
        <v>160.472819187928</v>
      </c>
      <c r="L321" s="34">
        <f t="shared" si="4"/>
        <v>15.972816088485985</v>
      </c>
    </row>
    <row r="322" spans="1:12" ht="12.75">
      <c r="A322" s="1">
        <v>39814</v>
      </c>
      <c r="B322" s="15">
        <v>110549</v>
      </c>
      <c r="C322" t="s">
        <v>323</v>
      </c>
      <c r="D322" t="s">
        <v>324</v>
      </c>
      <c r="E322">
        <v>1943</v>
      </c>
      <c r="F322">
        <v>44</v>
      </c>
      <c r="G322" s="29">
        <v>19.76744</v>
      </c>
      <c r="H322" s="29">
        <v>35.94816</v>
      </c>
      <c r="I322" s="15">
        <v>1503.83720350266</v>
      </c>
      <c r="J322" s="29">
        <v>88.162796497345</v>
      </c>
      <c r="K322" s="29">
        <v>160.282558041568</v>
      </c>
      <c r="L322" s="34">
        <f aca="true" t="shared" si="5" ref="L322:L384">K322-J322</f>
        <v>72.119761544223</v>
      </c>
    </row>
    <row r="323" spans="1:12" ht="12.75">
      <c r="A323" s="1">
        <v>39630</v>
      </c>
      <c r="B323" s="15">
        <v>100975</v>
      </c>
      <c r="C323" t="s">
        <v>221</v>
      </c>
      <c r="D323" t="s">
        <v>333</v>
      </c>
      <c r="E323">
        <v>1939</v>
      </c>
      <c r="F323">
        <v>33</v>
      </c>
      <c r="G323" s="29">
        <v>25.75758</v>
      </c>
      <c r="H323" s="29">
        <v>39.12484</v>
      </c>
      <c r="I323" s="15">
        <v>1422.34848618507</v>
      </c>
      <c r="J323" s="29">
        <v>-105.348486185074</v>
      </c>
      <c r="K323" s="29">
        <v>-160.020597488938</v>
      </c>
      <c r="L323" s="34">
        <f t="shared" si="5"/>
        <v>-54.672111303864</v>
      </c>
    </row>
    <row r="324" spans="1:12" ht="12.75">
      <c r="A324" s="1">
        <v>39448</v>
      </c>
      <c r="B324" s="15">
        <v>100990</v>
      </c>
      <c r="C324" t="s">
        <v>221</v>
      </c>
      <c r="D324" t="s">
        <v>195</v>
      </c>
      <c r="E324">
        <v>1992</v>
      </c>
      <c r="F324">
        <v>37</v>
      </c>
      <c r="G324" s="29">
        <v>19.18225</v>
      </c>
      <c r="H324" s="29">
        <v>19.1822490692139</v>
      </c>
      <c r="I324" s="15">
        <v>2015.02004264295</v>
      </c>
      <c r="J324" s="29">
        <v>159.979957357049</v>
      </c>
      <c r="K324" s="29">
        <v>159.979956269683</v>
      </c>
      <c r="L324" s="34">
        <f t="shared" si="5"/>
        <v>-1.0873660016841313E-06</v>
      </c>
    </row>
    <row r="325" spans="1:12" ht="12.75">
      <c r="A325" s="1">
        <v>39995</v>
      </c>
      <c r="B325" s="15">
        <v>120594</v>
      </c>
      <c r="C325" t="s">
        <v>325</v>
      </c>
      <c r="D325" t="s">
        <v>326</v>
      </c>
      <c r="E325">
        <v>1999</v>
      </c>
      <c r="F325">
        <v>30</v>
      </c>
      <c r="G325" s="29">
        <v>28.33333</v>
      </c>
      <c r="H325" s="29">
        <v>46.18201</v>
      </c>
      <c r="I325" s="15">
        <v>1251.24999976158</v>
      </c>
      <c r="J325" s="29">
        <v>97.7500002384186</v>
      </c>
      <c r="K325" s="29">
        <v>159.327940487041</v>
      </c>
      <c r="L325" s="34">
        <f t="shared" si="5"/>
        <v>61.5779402486224</v>
      </c>
    </row>
    <row r="326" spans="1:12" ht="12.75">
      <c r="A326" s="1">
        <v>39448</v>
      </c>
      <c r="B326" s="15">
        <v>117543</v>
      </c>
      <c r="C326" t="s">
        <v>327</v>
      </c>
      <c r="D326" t="s">
        <v>328</v>
      </c>
      <c r="E326">
        <v>1976</v>
      </c>
      <c r="F326">
        <v>28</v>
      </c>
      <c r="G326" s="29">
        <v>30.35714</v>
      </c>
      <c r="H326" s="29">
        <v>30.80025</v>
      </c>
      <c r="I326" s="15">
        <v>1645.05357021093</v>
      </c>
      <c r="J326" s="29">
        <v>156.946429789066</v>
      </c>
      <c r="K326" s="29">
        <v>159.237292096116</v>
      </c>
      <c r="L326" s="34">
        <f t="shared" si="5"/>
        <v>2.2908623070499914</v>
      </c>
    </row>
    <row r="327" spans="1:12" ht="12.75">
      <c r="A327" s="1">
        <v>40725</v>
      </c>
      <c r="B327" s="15">
        <v>101000</v>
      </c>
      <c r="C327" t="s">
        <v>329</v>
      </c>
      <c r="D327" t="s">
        <v>330</v>
      </c>
      <c r="E327">
        <v>1944</v>
      </c>
      <c r="F327">
        <v>56</v>
      </c>
      <c r="G327" s="29">
        <v>15.17857</v>
      </c>
      <c r="H327" s="29">
        <v>23.93209</v>
      </c>
      <c r="I327" s="15">
        <v>1853.21428379416</v>
      </c>
      <c r="J327" s="29">
        <v>100.785716205835</v>
      </c>
      <c r="K327" s="29">
        <v>158.909076633571</v>
      </c>
      <c r="L327" s="34">
        <f t="shared" si="5"/>
        <v>58.123360427736</v>
      </c>
    </row>
    <row r="328" spans="1:12" ht="12.75">
      <c r="A328" s="1">
        <v>39630</v>
      </c>
      <c r="B328" s="15">
        <v>117567</v>
      </c>
      <c r="C328" t="s">
        <v>331</v>
      </c>
      <c r="D328" t="s">
        <v>151</v>
      </c>
      <c r="E328">
        <v>1997</v>
      </c>
      <c r="F328">
        <v>31</v>
      </c>
      <c r="G328" s="29">
        <v>27.41936</v>
      </c>
      <c r="H328" s="29">
        <v>45.11376</v>
      </c>
      <c r="I328" s="15">
        <v>1276.48386967182</v>
      </c>
      <c r="J328" s="29">
        <v>96.5161303281784</v>
      </c>
      <c r="K328" s="29">
        <v>158.800434507585</v>
      </c>
      <c r="L328" s="34">
        <f t="shared" si="5"/>
        <v>62.284304179406604</v>
      </c>
    </row>
    <row r="329" spans="1:12" ht="12.75">
      <c r="A329" s="1">
        <v>40544</v>
      </c>
      <c r="B329" s="15">
        <v>102382</v>
      </c>
      <c r="C329" t="s">
        <v>332</v>
      </c>
      <c r="D329" t="s">
        <v>333</v>
      </c>
      <c r="E329">
        <v>1961</v>
      </c>
      <c r="F329">
        <v>29</v>
      </c>
      <c r="G329" s="29">
        <v>22.86144</v>
      </c>
      <c r="H329" s="29">
        <v>22.8614406585693</v>
      </c>
      <c r="I329" s="15">
        <v>1887.57021570206</v>
      </c>
      <c r="J329" s="29">
        <v>158.429784297943</v>
      </c>
      <c r="K329" s="29">
        <v>158.429785630713</v>
      </c>
      <c r="L329" s="34">
        <f t="shared" si="5"/>
        <v>1.3327700116860797E-06</v>
      </c>
    </row>
    <row r="330" spans="1:12" ht="12.75">
      <c r="A330" s="1">
        <v>40179</v>
      </c>
      <c r="B330" s="15">
        <v>105206</v>
      </c>
      <c r="C330" t="s">
        <v>334</v>
      </c>
      <c r="D330" t="s">
        <v>29</v>
      </c>
      <c r="E330">
        <v>1970</v>
      </c>
      <c r="F330">
        <v>27</v>
      </c>
      <c r="G330" s="29">
        <v>31.48148</v>
      </c>
      <c r="H330" s="29">
        <v>36.06201</v>
      </c>
      <c r="I330" s="15">
        <v>1500.79629659653</v>
      </c>
      <c r="J330" s="29">
        <v>138.203703403473</v>
      </c>
      <c r="K330" s="29">
        <v>158.312221906373</v>
      </c>
      <c r="L330" s="34">
        <f t="shared" si="5"/>
        <v>20.108518502899983</v>
      </c>
    </row>
    <row r="331" spans="1:12" ht="12.75">
      <c r="A331" s="1">
        <v>39630</v>
      </c>
      <c r="B331" s="15">
        <v>107716</v>
      </c>
      <c r="C331" t="s">
        <v>365</v>
      </c>
      <c r="D331" t="s">
        <v>161</v>
      </c>
      <c r="E331">
        <v>1994</v>
      </c>
      <c r="F331">
        <v>26</v>
      </c>
      <c r="G331" s="29">
        <v>32.69231</v>
      </c>
      <c r="H331" s="29">
        <v>37.59721</v>
      </c>
      <c r="I331" s="15">
        <v>1460.63460803032</v>
      </c>
      <c r="J331" s="29">
        <v>-137.634608030319</v>
      </c>
      <c r="K331" s="29">
        <v>-158.284256374583</v>
      </c>
      <c r="L331" s="34">
        <f t="shared" si="5"/>
        <v>-20.649648344264023</v>
      </c>
    </row>
    <row r="332" spans="1:12" ht="12.75">
      <c r="A332" s="1">
        <v>40544</v>
      </c>
      <c r="B332" s="15">
        <v>119966</v>
      </c>
      <c r="C332" t="s">
        <v>367</v>
      </c>
      <c r="D332" t="s">
        <v>368</v>
      </c>
      <c r="E332">
        <v>1964</v>
      </c>
      <c r="F332">
        <v>37</v>
      </c>
      <c r="G332" s="29">
        <v>22.97297</v>
      </c>
      <c r="H332" s="29">
        <v>32.11264</v>
      </c>
      <c r="I332" s="15">
        <v>1608.02702629566</v>
      </c>
      <c r="J332" s="29">
        <v>-113.027026295662</v>
      </c>
      <c r="K332" s="29">
        <v>-157.994191728516</v>
      </c>
      <c r="L332" s="34">
        <f t="shared" si="5"/>
        <v>-44.967165432854</v>
      </c>
    </row>
    <row r="333" spans="1:12" ht="12.75">
      <c r="A333" s="1">
        <v>40360</v>
      </c>
      <c r="B333" s="15">
        <v>103327</v>
      </c>
      <c r="C333" t="s">
        <v>335</v>
      </c>
      <c r="D333" t="s">
        <v>36</v>
      </c>
      <c r="E333">
        <v>1972</v>
      </c>
      <c r="F333">
        <v>37</v>
      </c>
      <c r="G333" s="29">
        <v>22.97297</v>
      </c>
      <c r="H333" s="29">
        <v>26.76496</v>
      </c>
      <c r="I333" s="15">
        <v>1764.45946067572</v>
      </c>
      <c r="J333" s="29">
        <v>135.540539324284</v>
      </c>
      <c r="K333" s="29">
        <v>157.913262165387</v>
      </c>
      <c r="L333" s="34">
        <f t="shared" si="5"/>
        <v>22.372722841103013</v>
      </c>
    </row>
    <row r="334" spans="1:12" ht="12.75">
      <c r="A334" s="1">
        <v>39264</v>
      </c>
      <c r="B334" s="15">
        <v>106231</v>
      </c>
      <c r="C334" t="s">
        <v>336</v>
      </c>
      <c r="D334" t="s">
        <v>337</v>
      </c>
      <c r="E334">
        <v>1994</v>
      </c>
      <c r="F334">
        <v>37</v>
      </c>
      <c r="G334" s="29">
        <v>22.97297</v>
      </c>
      <c r="H334" s="29">
        <v>29.34369</v>
      </c>
      <c r="I334" s="15">
        <v>1687.40540501475</v>
      </c>
      <c r="J334" s="29">
        <v>123.594594985247</v>
      </c>
      <c r="K334" s="29">
        <v>157.86905413704</v>
      </c>
      <c r="L334" s="34">
        <f t="shared" si="5"/>
        <v>34.274459151792996</v>
      </c>
    </row>
    <row r="335" spans="1:12" ht="12.75">
      <c r="A335" s="1">
        <v>40360</v>
      </c>
      <c r="B335" s="15">
        <v>103196</v>
      </c>
      <c r="C335" t="s">
        <v>32</v>
      </c>
      <c r="D335" t="s">
        <v>76</v>
      </c>
      <c r="E335">
        <v>1988</v>
      </c>
      <c r="F335">
        <v>26</v>
      </c>
      <c r="G335" s="29">
        <v>32.00521</v>
      </c>
      <c r="H335" s="29">
        <v>32.0052108764648</v>
      </c>
      <c r="I335" s="15">
        <v>1611.21431046724</v>
      </c>
      <c r="J335" s="29">
        <v>157.785689532757</v>
      </c>
      <c r="K335" s="29">
        <v>157.78568806146</v>
      </c>
      <c r="L335" s="34">
        <f t="shared" si="5"/>
        <v>-1.4712969971242273E-06</v>
      </c>
    </row>
    <row r="336" spans="1:12" ht="12.75">
      <c r="A336" s="1">
        <v>40360</v>
      </c>
      <c r="B336" s="15">
        <v>105491</v>
      </c>
      <c r="C336" t="s">
        <v>338</v>
      </c>
      <c r="D336" t="s">
        <v>91</v>
      </c>
      <c r="E336">
        <v>1988</v>
      </c>
      <c r="F336">
        <v>27</v>
      </c>
      <c r="G336" s="29">
        <v>31.48148</v>
      </c>
      <c r="H336" s="29">
        <v>33.26976</v>
      </c>
      <c r="I336" s="15">
        <v>1575.77777934074</v>
      </c>
      <c r="J336" s="29">
        <v>149.222220659256</v>
      </c>
      <c r="K336" s="29">
        <v>157.698659123039</v>
      </c>
      <c r="L336" s="34">
        <f t="shared" si="5"/>
        <v>8.476438463782983</v>
      </c>
    </row>
    <row r="337" spans="1:12" ht="12.75">
      <c r="A337" s="1">
        <v>40179</v>
      </c>
      <c r="B337" s="15">
        <v>110549</v>
      </c>
      <c r="C337" t="s">
        <v>323</v>
      </c>
      <c r="D337" t="s">
        <v>324</v>
      </c>
      <c r="E337">
        <v>1943</v>
      </c>
      <c r="F337">
        <v>37</v>
      </c>
      <c r="G337" s="29">
        <v>22.97297</v>
      </c>
      <c r="H337" s="29">
        <v>37.67481</v>
      </c>
      <c r="I337" s="15">
        <v>1459.02702784538</v>
      </c>
      <c r="J337" s="29">
        <v>-96.0270278453827</v>
      </c>
      <c r="K337" s="29">
        <v>-157.480709437862</v>
      </c>
      <c r="L337" s="34">
        <f t="shared" si="5"/>
        <v>-61.4536815924793</v>
      </c>
    </row>
    <row r="338" spans="1:12" ht="12.75">
      <c r="A338" s="1">
        <v>39264</v>
      </c>
      <c r="B338" s="15">
        <v>118540</v>
      </c>
      <c r="C338" t="s">
        <v>339</v>
      </c>
      <c r="D338" t="s">
        <v>272</v>
      </c>
      <c r="E338">
        <v>1997</v>
      </c>
      <c r="F338">
        <v>30</v>
      </c>
      <c r="G338" s="29">
        <v>28.33333</v>
      </c>
      <c r="H338" s="29">
        <v>48.4</v>
      </c>
      <c r="I338" s="15">
        <v>1199.91666507721</v>
      </c>
      <c r="J338" s="29">
        <v>92.0833349227905</v>
      </c>
      <c r="K338" s="29">
        <v>157.299997115135</v>
      </c>
      <c r="L338" s="34">
        <f t="shared" si="5"/>
        <v>65.2166621923445</v>
      </c>
    </row>
    <row r="339" spans="1:12" ht="12.75">
      <c r="A339" s="1">
        <v>39083</v>
      </c>
      <c r="B339" s="15">
        <v>113945</v>
      </c>
      <c r="C339" t="s">
        <v>340</v>
      </c>
      <c r="D339" t="s">
        <v>29</v>
      </c>
      <c r="E339">
        <v>1946</v>
      </c>
      <c r="F339">
        <v>29</v>
      </c>
      <c r="G339" s="29">
        <v>29.31034</v>
      </c>
      <c r="H339" s="29">
        <v>33.489</v>
      </c>
      <c r="I339" s="15">
        <v>1569.53448319435</v>
      </c>
      <c r="J339" s="29">
        <v>137.465516805649</v>
      </c>
      <c r="K339" s="29">
        <v>157.063410824639</v>
      </c>
      <c r="L339" s="34">
        <f t="shared" si="5"/>
        <v>19.59789401898999</v>
      </c>
    </row>
    <row r="340" spans="1:12" ht="12.75">
      <c r="A340" s="1">
        <v>39814</v>
      </c>
      <c r="B340" s="15">
        <v>104603</v>
      </c>
      <c r="C340" t="s">
        <v>341</v>
      </c>
      <c r="D340" t="s">
        <v>291</v>
      </c>
      <c r="E340">
        <v>1960</v>
      </c>
      <c r="F340">
        <v>29</v>
      </c>
      <c r="G340" s="29">
        <v>28.32489</v>
      </c>
      <c r="H340" s="29">
        <v>28.3248901367188</v>
      </c>
      <c r="I340" s="15">
        <v>1717.08010864258</v>
      </c>
      <c r="J340" s="29">
        <v>156.919891357422</v>
      </c>
      <c r="K340" s="29">
        <v>156.9198924928</v>
      </c>
      <c r="L340" s="34">
        <f t="shared" si="5"/>
        <v>1.1353779996170488E-06</v>
      </c>
    </row>
    <row r="341" spans="1:12" ht="12.75">
      <c r="A341" s="1">
        <v>40725</v>
      </c>
      <c r="B341" s="15">
        <v>108461</v>
      </c>
      <c r="C341" t="s">
        <v>154</v>
      </c>
      <c r="D341" t="s">
        <v>155</v>
      </c>
      <c r="E341">
        <v>1997</v>
      </c>
      <c r="F341">
        <v>27</v>
      </c>
      <c r="G341" s="29">
        <v>31.48148</v>
      </c>
      <c r="H341" s="29">
        <v>36.17604</v>
      </c>
      <c r="I341" s="15">
        <v>1498.31481552124</v>
      </c>
      <c r="J341" s="29">
        <v>-136.31481552124</v>
      </c>
      <c r="K341" s="29">
        <v>-156.64225394391</v>
      </c>
      <c r="L341" s="34">
        <f t="shared" si="5"/>
        <v>-20.327438422669985</v>
      </c>
    </row>
    <row r="342" spans="1:12" ht="12.75">
      <c r="A342" s="1">
        <v>39264</v>
      </c>
      <c r="B342" s="15">
        <v>112787</v>
      </c>
      <c r="C342" t="s">
        <v>342</v>
      </c>
      <c r="D342" t="s">
        <v>343</v>
      </c>
      <c r="E342">
        <v>1993</v>
      </c>
      <c r="F342">
        <v>48</v>
      </c>
      <c r="G342" s="29">
        <v>17.70833</v>
      </c>
      <c r="H342" s="29">
        <v>35.75881</v>
      </c>
      <c r="I342" s="15">
        <v>1509.43749684095</v>
      </c>
      <c r="J342" s="29">
        <v>77.5625031590462</v>
      </c>
      <c r="K342" s="29">
        <v>156.623589627668</v>
      </c>
      <c r="L342" s="34">
        <f t="shared" si="5"/>
        <v>79.0610864686218</v>
      </c>
    </row>
    <row r="343" spans="1:12" ht="12.75">
      <c r="A343" s="1">
        <v>39264</v>
      </c>
      <c r="B343" s="15">
        <v>116998</v>
      </c>
      <c r="C343" t="s">
        <v>240</v>
      </c>
      <c r="D343" t="s">
        <v>186</v>
      </c>
      <c r="E343">
        <v>1996</v>
      </c>
      <c r="F343">
        <v>47</v>
      </c>
      <c r="G343" s="29">
        <v>18.08511</v>
      </c>
      <c r="H343" s="29">
        <v>31.86225</v>
      </c>
      <c r="I343" s="15">
        <v>1615.2021304369</v>
      </c>
      <c r="J343" s="29">
        <v>88.7978695631027</v>
      </c>
      <c r="K343" s="29">
        <v>156.443648573013</v>
      </c>
      <c r="L343" s="34">
        <f t="shared" si="5"/>
        <v>67.64577900991031</v>
      </c>
    </row>
    <row r="344" spans="1:12" ht="12.75">
      <c r="A344" s="1">
        <v>40360</v>
      </c>
      <c r="B344" s="15">
        <v>123336</v>
      </c>
      <c r="C344" t="s">
        <v>344</v>
      </c>
      <c r="D344" t="s">
        <v>54</v>
      </c>
      <c r="E344">
        <v>2002</v>
      </c>
      <c r="F344">
        <v>30</v>
      </c>
      <c r="G344" s="29">
        <v>28.33333</v>
      </c>
      <c r="H344" s="29">
        <v>48.4</v>
      </c>
      <c r="I344" s="15">
        <v>1200.48333144188</v>
      </c>
      <c r="J344" s="29">
        <v>91.5166685581207</v>
      </c>
      <c r="K344" s="29">
        <v>156.331997857988</v>
      </c>
      <c r="L344" s="34">
        <f t="shared" si="5"/>
        <v>64.8153292998673</v>
      </c>
    </row>
    <row r="345" spans="1:12" ht="12.75">
      <c r="A345" s="1">
        <v>39448</v>
      </c>
      <c r="B345" s="15">
        <v>110549</v>
      </c>
      <c r="C345" t="s">
        <v>323</v>
      </c>
      <c r="D345" t="s">
        <v>324</v>
      </c>
      <c r="E345">
        <v>1943</v>
      </c>
      <c r="F345">
        <v>33</v>
      </c>
      <c r="G345" s="29">
        <v>25.75758</v>
      </c>
      <c r="H345" s="29">
        <v>31.15225</v>
      </c>
      <c r="I345" s="15">
        <v>1635.04545521736</v>
      </c>
      <c r="J345" s="29">
        <v>-129.045455217361</v>
      </c>
      <c r="K345" s="29">
        <v>-156.072771042397</v>
      </c>
      <c r="L345" s="34">
        <f t="shared" si="5"/>
        <v>-27.027315825036</v>
      </c>
    </row>
    <row r="346" spans="1:12" ht="12.75">
      <c r="A346" s="1">
        <v>40725</v>
      </c>
      <c r="B346" s="15">
        <v>112980</v>
      </c>
      <c r="C346" t="s">
        <v>345</v>
      </c>
      <c r="D346" t="s">
        <v>272</v>
      </c>
      <c r="E346">
        <v>1932</v>
      </c>
      <c r="F346">
        <v>37</v>
      </c>
      <c r="G346" s="29">
        <v>22.97297</v>
      </c>
      <c r="H346" s="29">
        <v>39.76036</v>
      </c>
      <c r="I346" s="15">
        <v>1405.94594749808</v>
      </c>
      <c r="J346" s="29">
        <v>90.0540525019169</v>
      </c>
      <c r="K346" s="29">
        <v>155.860609345552</v>
      </c>
      <c r="L346" s="34">
        <f t="shared" si="5"/>
        <v>65.80655684363511</v>
      </c>
    </row>
    <row r="347" spans="1:12" ht="12.75">
      <c r="A347" s="1">
        <v>40179</v>
      </c>
      <c r="B347" s="15">
        <v>107783</v>
      </c>
      <c r="C347" t="s">
        <v>346</v>
      </c>
      <c r="D347" t="s">
        <v>79</v>
      </c>
      <c r="E347">
        <v>1995</v>
      </c>
      <c r="F347">
        <v>28</v>
      </c>
      <c r="G347" s="29">
        <v>30.35714</v>
      </c>
      <c r="H347" s="29">
        <v>39.204</v>
      </c>
      <c r="I347" s="15">
        <v>1420.48213866353</v>
      </c>
      <c r="J347" s="29">
        <v>120.51786133647</v>
      </c>
      <c r="K347" s="29">
        <v>155.639883969538</v>
      </c>
      <c r="L347" s="34">
        <f t="shared" si="5"/>
        <v>35.122022633068</v>
      </c>
    </row>
    <row r="348" spans="1:12" ht="12.75">
      <c r="A348" s="1">
        <v>40360</v>
      </c>
      <c r="B348" s="15">
        <v>117233</v>
      </c>
      <c r="C348" t="s">
        <v>97</v>
      </c>
      <c r="D348" t="s">
        <v>98</v>
      </c>
      <c r="E348">
        <v>1999</v>
      </c>
      <c r="F348">
        <v>29</v>
      </c>
      <c r="G348" s="29">
        <v>29.31034</v>
      </c>
      <c r="H348" s="29">
        <v>41.00625</v>
      </c>
      <c r="I348" s="15">
        <v>1374.91379165649</v>
      </c>
      <c r="J348" s="29">
        <v>111.086208343506</v>
      </c>
      <c r="K348" s="29">
        <v>155.41369785103</v>
      </c>
      <c r="L348" s="34">
        <f t="shared" si="5"/>
        <v>44.32748950752401</v>
      </c>
    </row>
    <row r="349" spans="1:12" ht="12.75">
      <c r="A349" s="1">
        <v>40360</v>
      </c>
      <c r="B349" s="15">
        <v>120710</v>
      </c>
      <c r="C349" t="s">
        <v>347</v>
      </c>
      <c r="D349" t="s">
        <v>70</v>
      </c>
      <c r="E349">
        <v>2001</v>
      </c>
      <c r="F349">
        <v>35</v>
      </c>
      <c r="G349" s="29">
        <v>24.28572</v>
      </c>
      <c r="H349" s="29">
        <v>42.849</v>
      </c>
      <c r="I349" s="15">
        <v>1330.08570957184</v>
      </c>
      <c r="J349" s="29">
        <v>87.9142904281616</v>
      </c>
      <c r="K349" s="29">
        <v>155.113384035319</v>
      </c>
      <c r="L349" s="34">
        <f t="shared" si="5"/>
        <v>67.1990936071574</v>
      </c>
    </row>
    <row r="350" spans="1:12" ht="12.75">
      <c r="A350" s="1">
        <v>40544</v>
      </c>
      <c r="B350" s="15">
        <v>119583</v>
      </c>
      <c r="C350" t="s">
        <v>348</v>
      </c>
      <c r="D350" t="s">
        <v>274</v>
      </c>
      <c r="E350">
        <v>1995</v>
      </c>
      <c r="F350">
        <v>27</v>
      </c>
      <c r="G350" s="29">
        <v>23.50089</v>
      </c>
      <c r="H350" s="29">
        <v>23.5008907318115</v>
      </c>
      <c r="I350" s="15">
        <v>1866.89412033558</v>
      </c>
      <c r="J350" s="29">
        <v>155.105879664421</v>
      </c>
      <c r="K350" s="29">
        <v>155.105879740452</v>
      </c>
      <c r="L350" s="34">
        <f t="shared" si="5"/>
        <v>7.603100016240205E-08</v>
      </c>
    </row>
    <row r="351" spans="1:12" ht="12.75">
      <c r="A351" s="1">
        <v>39995</v>
      </c>
      <c r="B351" s="15">
        <v>120761</v>
      </c>
      <c r="C351" t="s">
        <v>262</v>
      </c>
      <c r="D351" t="s">
        <v>349</v>
      </c>
      <c r="E351">
        <v>1999</v>
      </c>
      <c r="F351">
        <v>30</v>
      </c>
      <c r="G351" s="29">
        <v>28.33333</v>
      </c>
      <c r="H351" s="29">
        <v>46.69921</v>
      </c>
      <c r="I351" s="15">
        <v>1238.93333768845</v>
      </c>
      <c r="J351" s="29">
        <v>94.066662311554</v>
      </c>
      <c r="K351" s="29">
        <v>155.041366427894</v>
      </c>
      <c r="L351" s="34">
        <f t="shared" si="5"/>
        <v>60.97470411633999</v>
      </c>
    </row>
    <row r="352" spans="1:12" ht="12.75">
      <c r="A352" s="1">
        <v>39814</v>
      </c>
      <c r="B352" s="15">
        <v>119655</v>
      </c>
      <c r="C352" t="s">
        <v>45</v>
      </c>
      <c r="D352" t="s">
        <v>46</v>
      </c>
      <c r="E352">
        <v>1996</v>
      </c>
      <c r="F352">
        <v>34</v>
      </c>
      <c r="G352" s="29">
        <v>25</v>
      </c>
      <c r="H352" s="29">
        <v>43.76464</v>
      </c>
      <c r="I352" s="15">
        <v>1308.5</v>
      </c>
      <c r="J352" s="29">
        <v>88.5</v>
      </c>
      <c r="K352" s="29">
        <v>154.926822300152</v>
      </c>
      <c r="L352" s="34">
        <f t="shared" si="5"/>
        <v>66.426822300152</v>
      </c>
    </row>
    <row r="353" spans="1:12" ht="12.75">
      <c r="A353" s="1">
        <v>40725</v>
      </c>
      <c r="B353" s="15">
        <v>122859</v>
      </c>
      <c r="C353" t="s">
        <v>350</v>
      </c>
      <c r="D353" t="s">
        <v>187</v>
      </c>
      <c r="E353">
        <v>1999</v>
      </c>
      <c r="F353">
        <v>30</v>
      </c>
      <c r="G353" s="29">
        <v>28.33333</v>
      </c>
      <c r="H353" s="29">
        <v>35.53225</v>
      </c>
      <c r="I353" s="15">
        <v>1515.46666267514</v>
      </c>
      <c r="J353" s="29">
        <v>123.533337324858</v>
      </c>
      <c r="K353" s="29">
        <v>154.920610574477</v>
      </c>
      <c r="L353" s="34">
        <f t="shared" si="5"/>
        <v>31.387273249619</v>
      </c>
    </row>
    <row r="354" spans="1:12" ht="12.75">
      <c r="A354" s="1">
        <v>39995</v>
      </c>
      <c r="B354" s="15">
        <v>106013</v>
      </c>
      <c r="C354" t="s">
        <v>351</v>
      </c>
      <c r="D354" t="s">
        <v>333</v>
      </c>
      <c r="E354">
        <v>1957</v>
      </c>
      <c r="F354">
        <v>36</v>
      </c>
      <c r="G354" s="29">
        <v>19.99396</v>
      </c>
      <c r="H354" s="29">
        <v>19.9939594268799</v>
      </c>
      <c r="I354" s="15">
        <v>1986.4466932416</v>
      </c>
      <c r="J354" s="29">
        <v>154.553306758404</v>
      </c>
      <c r="K354" s="29">
        <v>154.553306527686</v>
      </c>
      <c r="L354" s="34">
        <f t="shared" si="5"/>
        <v>-2.3071800114848884E-07</v>
      </c>
    </row>
    <row r="355" spans="1:12" ht="12.75">
      <c r="A355" s="1">
        <v>40544</v>
      </c>
      <c r="B355" s="15">
        <v>121999</v>
      </c>
      <c r="C355" t="s">
        <v>352</v>
      </c>
      <c r="D355" t="s">
        <v>203</v>
      </c>
      <c r="E355">
        <v>1998</v>
      </c>
      <c r="F355">
        <v>28</v>
      </c>
      <c r="G355" s="29">
        <v>30.35714</v>
      </c>
      <c r="H355" s="29">
        <v>46.87225</v>
      </c>
      <c r="I355" s="15">
        <v>1235.125</v>
      </c>
      <c r="J355" s="29">
        <v>99.875</v>
      </c>
      <c r="K355" s="29">
        <v>154.209706648799</v>
      </c>
      <c r="L355" s="34">
        <f t="shared" si="5"/>
        <v>54.334706648799</v>
      </c>
    </row>
    <row r="356" spans="1:12" ht="12.75">
      <c r="A356" s="1">
        <v>40544</v>
      </c>
      <c r="B356" s="15">
        <v>114796</v>
      </c>
      <c r="C356" t="s">
        <v>162</v>
      </c>
      <c r="D356" t="s">
        <v>127</v>
      </c>
      <c r="E356">
        <v>1995</v>
      </c>
      <c r="F356">
        <v>38</v>
      </c>
      <c r="G356" s="29">
        <v>22.36842</v>
      </c>
      <c r="H356" s="29">
        <v>27.889</v>
      </c>
      <c r="I356" s="15">
        <v>1730.4736866951</v>
      </c>
      <c r="J356" s="29">
        <v>-123.473686695099</v>
      </c>
      <c r="K356" s="29">
        <v>-153.947278013535</v>
      </c>
      <c r="L356" s="34">
        <f t="shared" si="5"/>
        <v>-30.473591318435993</v>
      </c>
    </row>
    <row r="357" spans="1:12" ht="12.75">
      <c r="A357" s="1">
        <v>38899</v>
      </c>
      <c r="B357" s="15">
        <v>100476</v>
      </c>
      <c r="C357" t="s">
        <v>353</v>
      </c>
      <c r="D357" t="s">
        <v>354</v>
      </c>
      <c r="E357">
        <v>1995</v>
      </c>
      <c r="F357">
        <v>34</v>
      </c>
      <c r="G357" s="29">
        <v>25</v>
      </c>
      <c r="H357" s="29">
        <v>38.96676</v>
      </c>
      <c r="I357" s="15">
        <v>1426.25</v>
      </c>
      <c r="J357" s="29">
        <v>98.75</v>
      </c>
      <c r="K357" s="29">
        <v>153.918696019305</v>
      </c>
      <c r="L357" s="34">
        <f t="shared" si="5"/>
        <v>55.168696019305</v>
      </c>
    </row>
    <row r="358" spans="1:12" ht="12.75">
      <c r="A358" s="1">
        <v>40725</v>
      </c>
      <c r="B358" s="15">
        <v>118901</v>
      </c>
      <c r="C358" t="s">
        <v>117</v>
      </c>
      <c r="D358" t="s">
        <v>118</v>
      </c>
      <c r="E358">
        <v>2000</v>
      </c>
      <c r="F358">
        <v>31</v>
      </c>
      <c r="G358" s="29">
        <v>27.41936</v>
      </c>
      <c r="H358" s="29">
        <v>39.96001</v>
      </c>
      <c r="I358" s="15">
        <v>1401.43547978997</v>
      </c>
      <c r="J358" s="29">
        <v>105.564520210028</v>
      </c>
      <c r="K358" s="29">
        <v>153.846040718053</v>
      </c>
      <c r="L358" s="34">
        <f t="shared" si="5"/>
        <v>48.281520508025</v>
      </c>
    </row>
    <row r="359" spans="1:12" ht="12.75">
      <c r="A359" s="1">
        <v>40360</v>
      </c>
      <c r="B359" s="15">
        <v>108901</v>
      </c>
      <c r="C359" t="s">
        <v>61</v>
      </c>
      <c r="D359" t="s">
        <v>62</v>
      </c>
      <c r="E359">
        <v>1994</v>
      </c>
      <c r="F359">
        <v>33</v>
      </c>
      <c r="G359" s="29">
        <v>19.90921</v>
      </c>
      <c r="H359" s="29">
        <v>19.9092102050781</v>
      </c>
      <c r="I359" s="15">
        <v>1989.30089688301</v>
      </c>
      <c r="J359" s="29">
        <v>153.699103116989</v>
      </c>
      <c r="K359" s="29">
        <v>153.699103649481</v>
      </c>
      <c r="L359" s="34">
        <f t="shared" si="5"/>
        <v>5.32492009597263E-07</v>
      </c>
    </row>
    <row r="360" spans="1:12" ht="12.75">
      <c r="A360" s="1">
        <v>40725</v>
      </c>
      <c r="B360" s="15">
        <v>120716</v>
      </c>
      <c r="C360" t="s">
        <v>376</v>
      </c>
      <c r="D360" t="s">
        <v>21</v>
      </c>
      <c r="E360">
        <v>1999</v>
      </c>
      <c r="F360">
        <v>33</v>
      </c>
      <c r="G360" s="29">
        <v>25.75758</v>
      </c>
      <c r="H360" s="29">
        <v>34.29904</v>
      </c>
      <c r="I360" s="15">
        <v>1548.39394021034</v>
      </c>
      <c r="J360" s="29">
        <v>-115.393940210342</v>
      </c>
      <c r="K360" s="29">
        <v>-153.659701131941</v>
      </c>
      <c r="L360" s="34">
        <f t="shared" si="5"/>
        <v>-38.26576092159901</v>
      </c>
    </row>
    <row r="361" spans="1:12" ht="12.75">
      <c r="A361" s="1">
        <v>39264</v>
      </c>
      <c r="B361" s="15">
        <v>118021</v>
      </c>
      <c r="C361" t="s">
        <v>33</v>
      </c>
      <c r="D361" t="s">
        <v>187</v>
      </c>
      <c r="E361">
        <v>2000</v>
      </c>
      <c r="F361">
        <v>35</v>
      </c>
      <c r="G361" s="29">
        <v>24.28572</v>
      </c>
      <c r="H361" s="29">
        <v>47.13241</v>
      </c>
      <c r="I361" s="15">
        <v>1228.82857632637</v>
      </c>
      <c r="J361" s="29">
        <v>79.1714236736298</v>
      </c>
      <c r="K361" s="29">
        <v>153.651631744625</v>
      </c>
      <c r="L361" s="34">
        <f t="shared" si="5"/>
        <v>74.4802080709952</v>
      </c>
    </row>
    <row r="362" spans="1:12" ht="12.75">
      <c r="A362" s="1">
        <v>39264</v>
      </c>
      <c r="B362" s="15">
        <v>111141</v>
      </c>
      <c r="C362" t="s">
        <v>355</v>
      </c>
      <c r="D362" t="s">
        <v>21</v>
      </c>
      <c r="E362">
        <v>1991</v>
      </c>
      <c r="F362">
        <v>30</v>
      </c>
      <c r="G362" s="29">
        <v>39.12484</v>
      </c>
      <c r="H362" s="29">
        <v>39.1248397827148</v>
      </c>
      <c r="I362" s="15">
        <v>1562.7756459713</v>
      </c>
      <c r="J362" s="29">
        <v>153.224354028702</v>
      </c>
      <c r="K362" s="29">
        <v>153.224354427155</v>
      </c>
      <c r="L362" s="34">
        <f t="shared" si="5"/>
        <v>3.9845298260843265E-07</v>
      </c>
    </row>
    <row r="363" spans="1:12" ht="12.75">
      <c r="A363" s="1">
        <v>39264</v>
      </c>
      <c r="B363" s="15">
        <v>118536</v>
      </c>
      <c r="C363" t="s">
        <v>256</v>
      </c>
      <c r="D363" t="s">
        <v>58</v>
      </c>
      <c r="E363">
        <v>2000</v>
      </c>
      <c r="F363">
        <v>35</v>
      </c>
      <c r="G363" s="29">
        <v>24.28572</v>
      </c>
      <c r="H363" s="29">
        <v>48.4</v>
      </c>
      <c r="I363" s="15">
        <v>1200.25713920593</v>
      </c>
      <c r="J363" s="29">
        <v>76.7428607940674</v>
      </c>
      <c r="K363" s="29">
        <v>152.944007760286</v>
      </c>
      <c r="L363" s="34">
        <f t="shared" si="5"/>
        <v>76.20114696621862</v>
      </c>
    </row>
    <row r="364" spans="1:12" ht="12.75">
      <c r="A364" s="1">
        <v>40725</v>
      </c>
      <c r="B364" s="15">
        <v>106346</v>
      </c>
      <c r="C364" t="s">
        <v>152</v>
      </c>
      <c r="D364" t="s">
        <v>29</v>
      </c>
      <c r="E364">
        <v>1941</v>
      </c>
      <c r="F364">
        <v>27</v>
      </c>
      <c r="G364" s="29">
        <v>31.48148</v>
      </c>
      <c r="H364" s="29">
        <v>31.57729</v>
      </c>
      <c r="I364" s="15">
        <v>1622.62963151932</v>
      </c>
      <c r="J364" s="29">
        <v>152.370368480682</v>
      </c>
      <c r="K364" s="29">
        <v>152.834082771853</v>
      </c>
      <c r="L364" s="34">
        <f t="shared" si="5"/>
        <v>0.4637142911709873</v>
      </c>
    </row>
    <row r="365" spans="1:12" ht="12.75">
      <c r="A365" s="1">
        <v>39083</v>
      </c>
      <c r="B365" s="15">
        <v>116897</v>
      </c>
      <c r="C365" t="s">
        <v>179</v>
      </c>
      <c r="D365" t="s">
        <v>42</v>
      </c>
      <c r="E365">
        <v>1996</v>
      </c>
      <c r="F365">
        <v>31</v>
      </c>
      <c r="G365" s="29">
        <v>27.41936</v>
      </c>
      <c r="H365" s="29">
        <v>40.32064</v>
      </c>
      <c r="I365" s="15">
        <v>1392.08064115047</v>
      </c>
      <c r="J365" s="29">
        <v>103.919358849525</v>
      </c>
      <c r="K365" s="29">
        <v>152.815230370545</v>
      </c>
      <c r="L365" s="34">
        <f t="shared" si="5"/>
        <v>48.89587152102001</v>
      </c>
    </row>
    <row r="366" spans="1:12" ht="12.75">
      <c r="A366" s="1">
        <v>39448</v>
      </c>
      <c r="B366" s="15">
        <v>114039</v>
      </c>
      <c r="C366" t="s">
        <v>153</v>
      </c>
      <c r="D366" t="s">
        <v>93</v>
      </c>
      <c r="E366">
        <v>1993</v>
      </c>
      <c r="F366">
        <v>30</v>
      </c>
      <c r="G366" s="29">
        <v>28.33333</v>
      </c>
      <c r="H366" s="29">
        <v>29.03616</v>
      </c>
      <c r="I366" s="15">
        <v>1695.96666309237</v>
      </c>
      <c r="J366" s="29">
        <v>149.033336907625</v>
      </c>
      <c r="K366" s="29">
        <v>152.730203216032</v>
      </c>
      <c r="L366" s="34">
        <f t="shared" si="5"/>
        <v>3.69686630840701</v>
      </c>
    </row>
    <row r="367" spans="1:12" ht="12.75">
      <c r="A367" s="1">
        <v>40725</v>
      </c>
      <c r="B367" s="15">
        <v>120710</v>
      </c>
      <c r="C367" t="s">
        <v>347</v>
      </c>
      <c r="D367" t="s">
        <v>70</v>
      </c>
      <c r="E367">
        <v>2001</v>
      </c>
      <c r="F367">
        <v>27</v>
      </c>
      <c r="G367" s="29">
        <v>31.48148</v>
      </c>
      <c r="H367" s="29">
        <v>39.92004</v>
      </c>
      <c r="I367" s="15">
        <v>1401.74073648453</v>
      </c>
      <c r="J367" s="29">
        <v>120.259263515472</v>
      </c>
      <c r="K367" s="29">
        <v>152.494558760447</v>
      </c>
      <c r="L367" s="34">
        <f t="shared" si="5"/>
        <v>32.235295244975006</v>
      </c>
    </row>
    <row r="368" spans="1:12" ht="12.75">
      <c r="A368" s="1">
        <v>39814</v>
      </c>
      <c r="B368" s="15">
        <v>106295</v>
      </c>
      <c r="C368" t="s">
        <v>290</v>
      </c>
      <c r="D368" t="s">
        <v>291</v>
      </c>
      <c r="E368">
        <v>1942</v>
      </c>
      <c r="F368">
        <v>35</v>
      </c>
      <c r="G368" s="29">
        <v>24.28572</v>
      </c>
      <c r="H368" s="29">
        <v>27.82224</v>
      </c>
      <c r="I368" s="15">
        <v>1732.08571487665</v>
      </c>
      <c r="J368" s="29">
        <v>-133.085714876652</v>
      </c>
      <c r="K368" s="29">
        <v>-152.46587088522</v>
      </c>
      <c r="L368" s="34">
        <f t="shared" si="5"/>
        <v>-19.380156008568008</v>
      </c>
    </row>
    <row r="369" spans="1:12" ht="12.75">
      <c r="A369" s="1">
        <v>38899</v>
      </c>
      <c r="B369" s="15">
        <v>111640</v>
      </c>
      <c r="C369" t="s">
        <v>356</v>
      </c>
      <c r="D369" t="s">
        <v>357</v>
      </c>
      <c r="E369">
        <v>1996</v>
      </c>
      <c r="F369">
        <v>26</v>
      </c>
      <c r="G369" s="29">
        <v>32.69231</v>
      </c>
      <c r="H369" s="29">
        <v>41.53444</v>
      </c>
      <c r="I369" s="15">
        <v>1362.01923662424</v>
      </c>
      <c r="J369" s="29">
        <v>119.980763375759</v>
      </c>
      <c r="K369" s="29">
        <v>152.431394255358</v>
      </c>
      <c r="L369" s="34">
        <f t="shared" si="5"/>
        <v>32.45063087959899</v>
      </c>
    </row>
    <row r="370" spans="1:12" ht="12.75">
      <c r="A370" s="1">
        <v>39995</v>
      </c>
      <c r="B370" s="15">
        <v>118861</v>
      </c>
      <c r="C370" t="s">
        <v>358</v>
      </c>
      <c r="D370" t="s">
        <v>186</v>
      </c>
      <c r="E370">
        <v>1997</v>
      </c>
      <c r="F370">
        <v>27</v>
      </c>
      <c r="G370" s="29">
        <v>31.48148</v>
      </c>
      <c r="H370" s="29">
        <v>46.18201</v>
      </c>
      <c r="I370" s="15">
        <v>1251.11111211777</v>
      </c>
      <c r="J370" s="29">
        <v>103.888887882233</v>
      </c>
      <c r="K370" s="29">
        <v>152.400629765622</v>
      </c>
      <c r="L370" s="34">
        <f t="shared" si="5"/>
        <v>48.51174188338899</v>
      </c>
    </row>
    <row r="371" spans="1:12" ht="12.75">
      <c r="A371" s="1">
        <v>39448</v>
      </c>
      <c r="B371" s="15">
        <v>116883</v>
      </c>
      <c r="C371" t="s">
        <v>145</v>
      </c>
      <c r="D371" t="s">
        <v>146</v>
      </c>
      <c r="E371">
        <v>1939</v>
      </c>
      <c r="F371">
        <v>44</v>
      </c>
      <c r="G371" s="29">
        <v>19.31818</v>
      </c>
      <c r="H371" s="29">
        <v>41.69764</v>
      </c>
      <c r="I371" s="15">
        <v>1357.51136404276</v>
      </c>
      <c r="J371" s="29">
        <v>-70.5113640427589</v>
      </c>
      <c r="K371" s="29">
        <v>-152.196384772847</v>
      </c>
      <c r="L371" s="34">
        <f t="shared" si="5"/>
        <v>-81.68502073008811</v>
      </c>
    </row>
    <row r="372" spans="1:12" ht="12.75">
      <c r="A372" s="1">
        <v>40360</v>
      </c>
      <c r="B372" s="15">
        <v>110155</v>
      </c>
      <c r="C372" t="s">
        <v>359</v>
      </c>
      <c r="D372" t="s">
        <v>212</v>
      </c>
      <c r="E372">
        <v>1996</v>
      </c>
      <c r="F372">
        <v>30</v>
      </c>
      <c r="G372" s="29">
        <v>28.33333</v>
      </c>
      <c r="H372" s="29">
        <v>34.11409</v>
      </c>
      <c r="I372" s="15">
        <v>1552.63333141804</v>
      </c>
      <c r="J372" s="29">
        <v>126.366668581963</v>
      </c>
      <c r="K372" s="29">
        <v>152.14883907943</v>
      </c>
      <c r="L372" s="34">
        <f t="shared" si="5"/>
        <v>25.782170497466993</v>
      </c>
    </row>
    <row r="373" spans="1:12" ht="12.75">
      <c r="A373" s="1">
        <v>40544</v>
      </c>
      <c r="B373" s="15">
        <v>103937</v>
      </c>
      <c r="C373" t="s">
        <v>360</v>
      </c>
      <c r="D373" t="s">
        <v>195</v>
      </c>
      <c r="E373">
        <v>1973</v>
      </c>
      <c r="F373">
        <v>43</v>
      </c>
      <c r="G373" s="29">
        <v>19.76744</v>
      </c>
      <c r="H373" s="29">
        <v>24.42969</v>
      </c>
      <c r="I373" s="15">
        <v>1837.0465053618</v>
      </c>
      <c r="J373" s="29">
        <v>122.953494638205</v>
      </c>
      <c r="K373" s="29">
        <v>151.952671907389</v>
      </c>
      <c r="L373" s="34">
        <f t="shared" si="5"/>
        <v>28.999177269184003</v>
      </c>
    </row>
    <row r="374" spans="1:12" ht="12.75">
      <c r="A374" s="1">
        <v>40360</v>
      </c>
      <c r="B374" s="15">
        <v>105322</v>
      </c>
      <c r="C374" t="s">
        <v>103</v>
      </c>
      <c r="D374" t="s">
        <v>104</v>
      </c>
      <c r="E374">
        <v>1998</v>
      </c>
      <c r="F374">
        <v>55</v>
      </c>
      <c r="G374" s="29">
        <v>15.45455</v>
      </c>
      <c r="H374" s="29">
        <v>29.13849</v>
      </c>
      <c r="I374" s="15">
        <v>1693.48182085156</v>
      </c>
      <c r="J374" s="29">
        <v>80.5181791484356</v>
      </c>
      <c r="K374" s="29">
        <v>151.811535775472</v>
      </c>
      <c r="L374" s="34">
        <f t="shared" si="5"/>
        <v>71.2933566270364</v>
      </c>
    </row>
    <row r="375" spans="1:12" ht="12.75">
      <c r="A375" s="1">
        <v>40544</v>
      </c>
      <c r="B375" s="15">
        <v>118247</v>
      </c>
      <c r="C375" t="s">
        <v>57</v>
      </c>
      <c r="D375" t="s">
        <v>58</v>
      </c>
      <c r="E375">
        <v>1999</v>
      </c>
      <c r="F375">
        <v>35</v>
      </c>
      <c r="G375" s="29">
        <v>24.28572</v>
      </c>
      <c r="H375" s="29">
        <v>43.93216</v>
      </c>
      <c r="I375" s="15">
        <v>1304.21428346634</v>
      </c>
      <c r="J375" s="29">
        <v>83.7857165336609</v>
      </c>
      <c r="K375" s="29">
        <v>151.565952785568</v>
      </c>
      <c r="L375" s="34">
        <f t="shared" si="5"/>
        <v>67.78023625190708</v>
      </c>
    </row>
    <row r="376" spans="1:12" ht="12.75">
      <c r="A376" s="1">
        <v>39264</v>
      </c>
      <c r="B376" s="15">
        <v>111972</v>
      </c>
      <c r="C376" t="s">
        <v>361</v>
      </c>
      <c r="D376" t="s">
        <v>161</v>
      </c>
      <c r="E376">
        <v>1994</v>
      </c>
      <c r="F376">
        <v>34</v>
      </c>
      <c r="G376" s="29">
        <v>25</v>
      </c>
      <c r="H376" s="29">
        <v>37.01776</v>
      </c>
      <c r="I376" s="15">
        <v>1475.75</v>
      </c>
      <c r="J376" s="29">
        <v>102.25</v>
      </c>
      <c r="K376" s="29">
        <v>151.402639428748</v>
      </c>
      <c r="L376" s="34">
        <f t="shared" si="5"/>
        <v>49.15263942874799</v>
      </c>
    </row>
    <row r="377" spans="1:12" ht="12.75">
      <c r="A377" s="1">
        <v>40725</v>
      </c>
      <c r="B377" s="15">
        <v>120824</v>
      </c>
      <c r="C377" t="s">
        <v>362</v>
      </c>
      <c r="D377" t="s">
        <v>363</v>
      </c>
      <c r="E377">
        <v>1965</v>
      </c>
      <c r="F377">
        <v>31</v>
      </c>
      <c r="G377" s="29">
        <v>27.41936</v>
      </c>
      <c r="H377" s="29">
        <v>33.26976</v>
      </c>
      <c r="I377" s="15">
        <v>1576.24193668365</v>
      </c>
      <c r="J377" s="29">
        <v>124.758063316345</v>
      </c>
      <c r="K377" s="29">
        <v>151.377406165695</v>
      </c>
      <c r="L377" s="34">
        <f t="shared" si="5"/>
        <v>26.61934284934999</v>
      </c>
    </row>
    <row r="378" spans="1:12" ht="12.75">
      <c r="A378" s="1">
        <v>40179</v>
      </c>
      <c r="B378" s="15">
        <v>110031</v>
      </c>
      <c r="C378" t="s">
        <v>59</v>
      </c>
      <c r="D378" t="s">
        <v>155</v>
      </c>
      <c r="E378">
        <v>1995</v>
      </c>
      <c r="F378">
        <v>36</v>
      </c>
      <c r="G378" s="29">
        <v>23.61111</v>
      </c>
      <c r="H378" s="29">
        <v>33.23329</v>
      </c>
      <c r="I378" s="15">
        <v>1576.56944608688</v>
      </c>
      <c r="J378" s="29">
        <v>107.430553913116</v>
      </c>
      <c r="K378" s="29">
        <v>151.211466429669</v>
      </c>
      <c r="L378" s="34">
        <f t="shared" si="5"/>
        <v>43.780912516553</v>
      </c>
    </row>
    <row r="379" spans="1:12" ht="12.75">
      <c r="A379" s="1">
        <v>40179</v>
      </c>
      <c r="B379" s="15">
        <v>111559</v>
      </c>
      <c r="C379" t="s">
        <v>364</v>
      </c>
      <c r="D379" t="s">
        <v>81</v>
      </c>
      <c r="E379">
        <v>1996</v>
      </c>
      <c r="F379">
        <v>34</v>
      </c>
      <c r="G379" s="29">
        <v>25</v>
      </c>
      <c r="H379" s="29">
        <v>35.98609</v>
      </c>
      <c r="I379" s="15">
        <v>1503</v>
      </c>
      <c r="J379" s="29">
        <v>105</v>
      </c>
      <c r="K379" s="29">
        <v>151.141578911599</v>
      </c>
      <c r="L379" s="34">
        <f t="shared" si="5"/>
        <v>46.141578911599</v>
      </c>
    </row>
    <row r="380" spans="1:12" ht="12.75">
      <c r="A380" s="1">
        <v>39995</v>
      </c>
      <c r="B380" s="15">
        <v>106735</v>
      </c>
      <c r="C380" t="s">
        <v>111</v>
      </c>
      <c r="D380" t="s">
        <v>112</v>
      </c>
      <c r="E380">
        <v>1995</v>
      </c>
      <c r="F380">
        <v>37</v>
      </c>
      <c r="G380" s="29">
        <v>22.97297</v>
      </c>
      <c r="H380" s="29">
        <v>36.29025</v>
      </c>
      <c r="I380" s="15">
        <v>1495.43243324757</v>
      </c>
      <c r="J380" s="29">
        <v>95.5675667524338</v>
      </c>
      <c r="K380" s="29">
        <v>150.967437707148</v>
      </c>
      <c r="L380" s="34">
        <f t="shared" si="5"/>
        <v>55.3998709547142</v>
      </c>
    </row>
    <row r="381" spans="1:12" ht="12.75">
      <c r="A381" s="1">
        <v>40725</v>
      </c>
      <c r="B381" s="15">
        <v>108106</v>
      </c>
      <c r="C381" t="s">
        <v>371</v>
      </c>
      <c r="D381" t="s">
        <v>372</v>
      </c>
      <c r="E381">
        <v>1935</v>
      </c>
      <c r="F381">
        <v>55</v>
      </c>
      <c r="G381" s="29">
        <v>15.45455</v>
      </c>
      <c r="H381" s="29">
        <v>26.96164</v>
      </c>
      <c r="I381" s="15">
        <v>1758.23636126518</v>
      </c>
      <c r="J381" s="29">
        <v>-86.2363612651825</v>
      </c>
      <c r="K381" s="29">
        <v>-150.445954265427</v>
      </c>
      <c r="L381" s="34">
        <f t="shared" si="5"/>
        <v>-64.2095930002445</v>
      </c>
    </row>
    <row r="382" spans="1:12" ht="12.75">
      <c r="A382" s="1">
        <v>39814</v>
      </c>
      <c r="B382" s="15">
        <v>107718</v>
      </c>
      <c r="C382" t="s">
        <v>365</v>
      </c>
      <c r="D382" t="s">
        <v>366</v>
      </c>
      <c r="E382">
        <v>1957</v>
      </c>
      <c r="F382">
        <v>26</v>
      </c>
      <c r="G382" s="29">
        <v>34</v>
      </c>
      <c r="H382" s="29">
        <v>43.38889</v>
      </c>
      <c r="I382" s="15">
        <v>1317.35999876261</v>
      </c>
      <c r="J382" s="29">
        <v>117.640001237392</v>
      </c>
      <c r="K382" s="29">
        <v>150.231412364449</v>
      </c>
      <c r="L382" s="34">
        <f t="shared" si="5"/>
        <v>32.591411127057</v>
      </c>
    </row>
    <row r="383" spans="1:12" ht="12.75">
      <c r="A383" s="1">
        <v>39814</v>
      </c>
      <c r="B383" s="15">
        <v>117232</v>
      </c>
      <c r="C383" t="s">
        <v>221</v>
      </c>
      <c r="D383" t="s">
        <v>222</v>
      </c>
      <c r="E383">
        <v>1996</v>
      </c>
      <c r="F383">
        <v>32</v>
      </c>
      <c r="G383" s="29">
        <v>26.5625</v>
      </c>
      <c r="H383" s="29">
        <v>29.54961</v>
      </c>
      <c r="I383" s="15">
        <v>1681.0625</v>
      </c>
      <c r="J383" s="29">
        <v>134.9375</v>
      </c>
      <c r="K383" s="29">
        <v>150.112017646352</v>
      </c>
      <c r="L383" s="34">
        <f t="shared" si="5"/>
        <v>15.174517646352001</v>
      </c>
    </row>
    <row r="384" spans="1:12" ht="12.75">
      <c r="A384" s="1">
        <v>38899</v>
      </c>
      <c r="B384" s="15">
        <v>109901</v>
      </c>
      <c r="C384" t="s">
        <v>299</v>
      </c>
      <c r="D384" t="s">
        <v>300</v>
      </c>
      <c r="E384">
        <v>1992</v>
      </c>
      <c r="F384">
        <v>31</v>
      </c>
      <c r="G384" s="29">
        <v>27.41936</v>
      </c>
      <c r="H384" s="29">
        <v>28.9</v>
      </c>
      <c r="I384" s="15">
        <v>1699.69354701042</v>
      </c>
      <c r="J384" s="29">
        <v>142.306452989578</v>
      </c>
      <c r="K384" s="29">
        <v>149.990997131914</v>
      </c>
      <c r="L384" s="34">
        <f t="shared" si="5"/>
        <v>7.684544142336023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10" max="12" width="11.421875" style="29" customWidth="1"/>
  </cols>
  <sheetData>
    <row r="1" spans="1:12" ht="12.75">
      <c r="A1" s="3" t="s">
        <v>1</v>
      </c>
      <c r="B1" s="2" t="s">
        <v>400</v>
      </c>
      <c r="C1" s="2" t="s">
        <v>401</v>
      </c>
      <c r="D1" s="2" t="s">
        <v>402</v>
      </c>
      <c r="E1" s="2" t="s">
        <v>403</v>
      </c>
      <c r="F1" s="2" t="s">
        <v>404</v>
      </c>
      <c r="G1" s="28" t="s">
        <v>405</v>
      </c>
      <c r="H1" s="28" t="s">
        <v>406</v>
      </c>
      <c r="I1" s="30" t="s">
        <v>407</v>
      </c>
      <c r="J1" s="28" t="s">
        <v>408</v>
      </c>
      <c r="K1" s="28" t="s">
        <v>409</v>
      </c>
      <c r="L1" s="28" t="s">
        <v>411</v>
      </c>
    </row>
    <row r="2" spans="1:12" ht="12.75">
      <c r="A2" s="1">
        <v>39814</v>
      </c>
      <c r="B2">
        <v>120231</v>
      </c>
      <c r="C2" t="s">
        <v>37</v>
      </c>
      <c r="D2" t="s">
        <v>38</v>
      </c>
      <c r="E2">
        <v>1994</v>
      </c>
      <c r="F2" s="29">
        <v>26</v>
      </c>
      <c r="G2" s="29">
        <v>32.69231</v>
      </c>
      <c r="H2" s="15">
        <v>43.93216</v>
      </c>
      <c r="I2" s="29">
        <v>1304.48078536987</v>
      </c>
      <c r="J2" s="29">
        <v>330.519214630127</v>
      </c>
      <c r="K2" s="29">
        <v>444.154128408852</v>
      </c>
      <c r="L2" s="29">
        <f>K2-J2</f>
        <v>113.63491377872498</v>
      </c>
    </row>
    <row r="3" spans="1:12" ht="12.75">
      <c r="A3" s="1">
        <v>40725</v>
      </c>
      <c r="B3">
        <v>120168</v>
      </c>
      <c r="C3" t="s">
        <v>16</v>
      </c>
      <c r="D3" t="s">
        <v>17</v>
      </c>
      <c r="E3">
        <v>2001</v>
      </c>
      <c r="F3" s="29">
        <v>31</v>
      </c>
      <c r="G3" s="29">
        <v>27.41936</v>
      </c>
      <c r="H3" s="15">
        <v>49.99696</v>
      </c>
      <c r="I3" s="29">
        <v>1163.91935014725</v>
      </c>
      <c r="J3" s="29">
        <v>321.080649852753</v>
      </c>
      <c r="K3" s="29">
        <v>585.464397174624</v>
      </c>
      <c r="L3" s="29">
        <f aca="true" t="shared" si="0" ref="L3:L66">K3-J3</f>
        <v>264.38374732187094</v>
      </c>
    </row>
    <row r="4" spans="1:12" ht="12.75">
      <c r="A4" s="1">
        <v>40725</v>
      </c>
      <c r="B4">
        <v>101046</v>
      </c>
      <c r="C4" t="s">
        <v>374</v>
      </c>
      <c r="D4" t="s">
        <v>375</v>
      </c>
      <c r="E4">
        <v>1964</v>
      </c>
      <c r="F4" s="29">
        <v>27</v>
      </c>
      <c r="G4" s="29">
        <v>31.48148</v>
      </c>
      <c r="H4" s="15">
        <v>34.67044</v>
      </c>
      <c r="I4" s="29">
        <v>1537.79629969597</v>
      </c>
      <c r="J4" s="29">
        <v>-303.796299695969</v>
      </c>
      <c r="K4" s="29">
        <v>-334.569749952218</v>
      </c>
      <c r="L4" s="29">
        <f t="shared" si="0"/>
        <v>-30.773450256248964</v>
      </c>
    </row>
    <row r="5" spans="1:12" ht="12.75">
      <c r="A5" s="1">
        <v>40360</v>
      </c>
      <c r="B5">
        <v>121804</v>
      </c>
      <c r="C5" t="s">
        <v>39</v>
      </c>
      <c r="D5" t="s">
        <v>40</v>
      </c>
      <c r="E5">
        <v>1998</v>
      </c>
      <c r="F5" s="29">
        <v>29</v>
      </c>
      <c r="G5" s="29">
        <v>29.31034</v>
      </c>
      <c r="H5" s="15">
        <v>43.76464</v>
      </c>
      <c r="I5" s="29">
        <v>1307.9655175209</v>
      </c>
      <c r="J5" s="29">
        <v>296.034482479095</v>
      </c>
      <c r="K5" s="29">
        <v>442.02286830415</v>
      </c>
      <c r="L5" s="29">
        <f t="shared" si="0"/>
        <v>145.988385825055</v>
      </c>
    </row>
    <row r="6" spans="1:12" ht="12.75">
      <c r="A6" s="1">
        <v>40360</v>
      </c>
      <c r="B6">
        <v>123178</v>
      </c>
      <c r="C6" t="s">
        <v>84</v>
      </c>
      <c r="D6" t="s">
        <v>85</v>
      </c>
      <c r="E6">
        <v>1984</v>
      </c>
      <c r="F6" s="29">
        <v>30</v>
      </c>
      <c r="G6" s="29">
        <v>28.33333</v>
      </c>
      <c r="H6" s="15">
        <v>32.29209</v>
      </c>
      <c r="I6" s="29">
        <v>1602.86666297913</v>
      </c>
      <c r="J6" s="29">
        <v>290.133337020874</v>
      </c>
      <c r="K6" s="29">
        <v>330.670996013388</v>
      </c>
      <c r="L6" s="29">
        <f t="shared" si="0"/>
        <v>40.53765899251397</v>
      </c>
    </row>
    <row r="7" spans="1:12" ht="12.75">
      <c r="A7" s="1">
        <v>39995</v>
      </c>
      <c r="B7">
        <v>120683</v>
      </c>
      <c r="C7" t="s">
        <v>8</v>
      </c>
      <c r="D7" t="s">
        <v>9</v>
      </c>
      <c r="E7">
        <v>2000</v>
      </c>
      <c r="F7" s="29">
        <v>51</v>
      </c>
      <c r="G7" s="29">
        <v>17</v>
      </c>
      <c r="H7" s="15">
        <v>41.57521</v>
      </c>
      <c r="I7" s="29">
        <v>1360.58000135422</v>
      </c>
      <c r="J7" s="29">
        <v>276.419998645782</v>
      </c>
      <c r="K7" s="29">
        <v>675.224605314527</v>
      </c>
      <c r="L7" s="29">
        <f t="shared" si="0"/>
        <v>398.804606668745</v>
      </c>
    </row>
    <row r="8" spans="1:12" ht="12.75">
      <c r="A8" s="1">
        <v>39814</v>
      </c>
      <c r="B8">
        <v>117655</v>
      </c>
      <c r="C8" t="s">
        <v>30</v>
      </c>
      <c r="D8" t="s">
        <v>31</v>
      </c>
      <c r="E8">
        <v>1993</v>
      </c>
      <c r="F8" s="29">
        <v>34</v>
      </c>
      <c r="G8" s="29">
        <v>25</v>
      </c>
      <c r="H8" s="15">
        <v>41.86116</v>
      </c>
      <c r="I8" s="29">
        <v>1354.25</v>
      </c>
      <c r="J8" s="29">
        <v>274.75</v>
      </c>
      <c r="K8" s="29">
        <v>460.054154413238</v>
      </c>
      <c r="L8" s="29">
        <f t="shared" si="0"/>
        <v>185.304154413238</v>
      </c>
    </row>
    <row r="9" spans="1:12" ht="12.75">
      <c r="A9" s="1">
        <v>40360</v>
      </c>
      <c r="B9">
        <v>123020</v>
      </c>
      <c r="C9" t="s">
        <v>26</v>
      </c>
      <c r="D9" t="s">
        <v>27</v>
      </c>
      <c r="E9">
        <v>2001</v>
      </c>
      <c r="F9" s="29">
        <v>33</v>
      </c>
      <c r="G9" s="29">
        <v>25.75758</v>
      </c>
      <c r="H9" s="15">
        <v>48.4</v>
      </c>
      <c r="I9" s="29">
        <v>1200.25757431984</v>
      </c>
      <c r="J9" s="29">
        <v>271.742425680161</v>
      </c>
      <c r="K9" s="29">
        <v>510.619997872412</v>
      </c>
      <c r="L9" s="29">
        <f t="shared" si="0"/>
        <v>238.87757219225102</v>
      </c>
    </row>
    <row r="10" spans="1:12" ht="12.75">
      <c r="A10" s="1">
        <v>39264</v>
      </c>
      <c r="B10">
        <v>102978</v>
      </c>
      <c r="C10" t="s">
        <v>86</v>
      </c>
      <c r="D10" t="s">
        <v>87</v>
      </c>
      <c r="E10">
        <v>1957</v>
      </c>
      <c r="F10" s="29">
        <v>38</v>
      </c>
      <c r="G10" s="29">
        <v>22.36842</v>
      </c>
      <c r="H10" s="15">
        <v>27.75556</v>
      </c>
      <c r="I10" s="29">
        <v>1734.48683705926</v>
      </c>
      <c r="J10" s="29">
        <v>265.513162940741</v>
      </c>
      <c r="K10" s="29">
        <v>329.458496841211</v>
      </c>
      <c r="L10" s="29">
        <f t="shared" si="0"/>
        <v>63.94533390047002</v>
      </c>
    </row>
    <row r="11" spans="1:12" ht="12.75">
      <c r="A11" s="1">
        <v>39630</v>
      </c>
      <c r="B11">
        <v>119212</v>
      </c>
      <c r="C11" t="s">
        <v>28</v>
      </c>
      <c r="D11" t="s">
        <v>29</v>
      </c>
      <c r="E11">
        <v>1995</v>
      </c>
      <c r="F11" s="29">
        <v>30</v>
      </c>
      <c r="G11" s="29">
        <v>28.33333</v>
      </c>
      <c r="H11" s="15">
        <v>42.93184</v>
      </c>
      <c r="I11" s="29">
        <v>1328.31666076183</v>
      </c>
      <c r="J11" s="29">
        <v>258.683339238167</v>
      </c>
      <c r="K11" s="29">
        <v>391.967702673757</v>
      </c>
      <c r="L11" s="29">
        <f t="shared" si="0"/>
        <v>133.28436343559002</v>
      </c>
    </row>
    <row r="12" spans="1:12" ht="12.75">
      <c r="A12" s="1">
        <v>40725</v>
      </c>
      <c r="B12">
        <v>121804</v>
      </c>
      <c r="C12" t="s">
        <v>39</v>
      </c>
      <c r="D12" t="s">
        <v>40</v>
      </c>
      <c r="E12">
        <v>1998</v>
      </c>
      <c r="F12" s="29">
        <v>34</v>
      </c>
      <c r="G12" s="29">
        <v>25</v>
      </c>
      <c r="H12" s="15">
        <v>38.45521</v>
      </c>
      <c r="I12" s="29">
        <v>1439.25</v>
      </c>
      <c r="J12" s="29">
        <v>256.75</v>
      </c>
      <c r="K12" s="29">
        <v>394.935004963727</v>
      </c>
      <c r="L12" s="29">
        <f t="shared" si="0"/>
        <v>138.185004963727</v>
      </c>
    </row>
    <row r="13" spans="1:12" ht="12.75">
      <c r="A13" s="1">
        <v>40725</v>
      </c>
      <c r="B13">
        <v>121199</v>
      </c>
      <c r="C13" t="s">
        <v>63</v>
      </c>
      <c r="D13" t="s">
        <v>64</v>
      </c>
      <c r="E13">
        <v>1998</v>
      </c>
      <c r="F13" s="29">
        <v>31</v>
      </c>
      <c r="G13" s="29">
        <v>27.41936</v>
      </c>
      <c r="H13" s="15">
        <v>39.64081</v>
      </c>
      <c r="I13" s="29">
        <v>1408.90322256088</v>
      </c>
      <c r="J13" s="29">
        <v>256.096777439117</v>
      </c>
      <c r="K13" s="29">
        <v>370.245163769684</v>
      </c>
      <c r="L13" s="29">
        <f t="shared" si="0"/>
        <v>114.148386330567</v>
      </c>
    </row>
    <row r="14" spans="1:12" ht="12.75">
      <c r="A14" s="1">
        <v>38899</v>
      </c>
      <c r="B14">
        <v>106521</v>
      </c>
      <c r="C14" t="s">
        <v>74</v>
      </c>
      <c r="D14" t="s">
        <v>75</v>
      </c>
      <c r="E14">
        <v>1984</v>
      </c>
      <c r="F14" s="29">
        <v>27</v>
      </c>
      <c r="G14" s="29">
        <v>31.48148</v>
      </c>
      <c r="H14" s="15">
        <v>42.025</v>
      </c>
      <c r="I14" s="29">
        <v>1350.37037229538</v>
      </c>
      <c r="J14" s="29">
        <v>255.62962770462</v>
      </c>
      <c r="K14" s="29">
        <v>341.242997069284</v>
      </c>
      <c r="L14" s="29">
        <f t="shared" si="0"/>
        <v>85.61336936466401</v>
      </c>
    </row>
    <row r="15" spans="1:12" ht="12.75">
      <c r="A15" s="1">
        <v>38899</v>
      </c>
      <c r="B15">
        <v>110675</v>
      </c>
      <c r="C15" t="s">
        <v>160</v>
      </c>
      <c r="D15" t="s">
        <v>161</v>
      </c>
      <c r="E15">
        <v>1990</v>
      </c>
      <c r="F15" s="29">
        <v>27</v>
      </c>
      <c r="G15" s="29">
        <v>31.48148</v>
      </c>
      <c r="H15" s="15">
        <v>31.54176</v>
      </c>
      <c r="I15" s="29">
        <v>1624.31481480598</v>
      </c>
      <c r="J15" s="29">
        <v>254.685185194016</v>
      </c>
      <c r="K15" s="29">
        <v>255.172839687824</v>
      </c>
      <c r="L15" s="29">
        <f t="shared" si="0"/>
        <v>0.48765449380800874</v>
      </c>
    </row>
    <row r="16" spans="1:12" ht="12.75">
      <c r="A16" s="1">
        <v>38899</v>
      </c>
      <c r="B16">
        <v>100288</v>
      </c>
      <c r="C16" t="s">
        <v>24</v>
      </c>
      <c r="D16" t="s">
        <v>25</v>
      </c>
      <c r="E16">
        <v>1993</v>
      </c>
      <c r="F16" s="29">
        <v>42</v>
      </c>
      <c r="G16" s="29">
        <v>20.23809</v>
      </c>
      <c r="H16" s="15">
        <v>41.45296</v>
      </c>
      <c r="I16" s="29">
        <v>1363.60715484619</v>
      </c>
      <c r="J16" s="29">
        <v>254.392845153809</v>
      </c>
      <c r="K16" s="29">
        <v>521.063702347988</v>
      </c>
      <c r="L16" s="29">
        <f t="shared" si="0"/>
        <v>266.67085719417906</v>
      </c>
    </row>
    <row r="17" spans="1:12" ht="12.75">
      <c r="A17" s="1">
        <v>39264</v>
      </c>
      <c r="B17">
        <v>100239</v>
      </c>
      <c r="C17" t="s">
        <v>399</v>
      </c>
      <c r="D17" t="s">
        <v>151</v>
      </c>
      <c r="E17">
        <v>1997</v>
      </c>
      <c r="F17" s="29">
        <v>35</v>
      </c>
      <c r="G17" s="29">
        <v>24.28572</v>
      </c>
      <c r="H17" s="15">
        <v>38.22025</v>
      </c>
      <c r="I17" s="29">
        <v>1449.17143583298</v>
      </c>
      <c r="J17" s="29">
        <v>-249.171435832977</v>
      </c>
      <c r="K17" s="29">
        <v>-392.139766913608</v>
      </c>
      <c r="L17" s="29">
        <f t="shared" si="0"/>
        <v>-142.968331080631</v>
      </c>
    </row>
    <row r="18" spans="1:12" ht="12.75">
      <c r="A18" s="1">
        <v>40360</v>
      </c>
      <c r="B18">
        <v>105195</v>
      </c>
      <c r="C18" t="s">
        <v>67</v>
      </c>
      <c r="D18" t="s">
        <v>68</v>
      </c>
      <c r="E18">
        <v>1956</v>
      </c>
      <c r="F18" s="29">
        <v>48</v>
      </c>
      <c r="G18" s="29">
        <v>17.70833</v>
      </c>
      <c r="H18" s="15">
        <v>26.34129</v>
      </c>
      <c r="I18" s="29">
        <v>1777.49999040365</v>
      </c>
      <c r="J18" s="29">
        <v>246.500009596348</v>
      </c>
      <c r="K18" s="29">
        <v>366.670758515294</v>
      </c>
      <c r="L18" s="29">
        <f t="shared" si="0"/>
        <v>120.17074891894597</v>
      </c>
    </row>
    <row r="19" spans="1:12" ht="12.75">
      <c r="A19" s="1">
        <v>39995</v>
      </c>
      <c r="B19">
        <v>104437</v>
      </c>
      <c r="C19" t="s">
        <v>121</v>
      </c>
      <c r="D19" t="s">
        <v>122</v>
      </c>
      <c r="E19">
        <v>1959</v>
      </c>
      <c r="F19" s="29">
        <v>27</v>
      </c>
      <c r="G19" s="29">
        <v>31.48148</v>
      </c>
      <c r="H19" s="15">
        <v>36.51921</v>
      </c>
      <c r="I19" s="29">
        <v>1489.38888502121</v>
      </c>
      <c r="J19" s="29">
        <v>244.61111497879</v>
      </c>
      <c r="K19" s="29">
        <v>283.754267533595</v>
      </c>
      <c r="L19" s="29">
        <f t="shared" si="0"/>
        <v>39.143152554805</v>
      </c>
    </row>
    <row r="20" spans="1:12" ht="12.75">
      <c r="A20" s="1">
        <v>39448</v>
      </c>
      <c r="B20">
        <v>105378</v>
      </c>
      <c r="C20" t="s">
        <v>150</v>
      </c>
      <c r="D20" t="s">
        <v>151</v>
      </c>
      <c r="E20">
        <v>1993</v>
      </c>
      <c r="F20" s="29">
        <v>32</v>
      </c>
      <c r="G20" s="29">
        <v>26.5625</v>
      </c>
      <c r="H20" s="15">
        <v>28.79809</v>
      </c>
      <c r="I20" s="29">
        <v>1702.546875</v>
      </c>
      <c r="J20" s="29">
        <v>241.453125</v>
      </c>
      <c r="K20" s="29">
        <v>261.774634448146</v>
      </c>
      <c r="L20" s="29">
        <f t="shared" si="0"/>
        <v>20.321509448146003</v>
      </c>
    </row>
    <row r="21" spans="1:12" ht="12.75">
      <c r="A21" s="1">
        <v>39448</v>
      </c>
      <c r="B21">
        <v>116273</v>
      </c>
      <c r="C21" t="s">
        <v>106</v>
      </c>
      <c r="D21" t="s">
        <v>107</v>
      </c>
      <c r="E21">
        <v>1991</v>
      </c>
      <c r="F21" s="29">
        <v>34</v>
      </c>
      <c r="G21" s="29">
        <v>28.33333</v>
      </c>
      <c r="H21" s="15">
        <v>35.344</v>
      </c>
      <c r="I21" s="29">
        <v>1523.59999513626</v>
      </c>
      <c r="J21" s="29">
        <v>241.400004863739</v>
      </c>
      <c r="K21" s="29">
        <v>300.013091891287</v>
      </c>
      <c r="L21" s="29">
        <f t="shared" si="0"/>
        <v>58.61308702754798</v>
      </c>
    </row>
    <row r="22" spans="1:12" ht="12.75">
      <c r="A22" s="1">
        <v>39448</v>
      </c>
      <c r="B22">
        <v>111555</v>
      </c>
      <c r="C22" t="s">
        <v>139</v>
      </c>
      <c r="D22" t="s">
        <v>140</v>
      </c>
      <c r="E22">
        <v>1985</v>
      </c>
      <c r="F22" s="29">
        <v>29</v>
      </c>
      <c r="G22" s="29">
        <v>29.31034</v>
      </c>
      <c r="H22" s="15">
        <v>32.83344</v>
      </c>
      <c r="I22" s="29">
        <v>1588.36207199097</v>
      </c>
      <c r="J22" s="29">
        <v>240.637928009033</v>
      </c>
      <c r="K22" s="29">
        <v>269.562543407868</v>
      </c>
      <c r="L22" s="29">
        <f t="shared" si="0"/>
        <v>28.924615398835016</v>
      </c>
    </row>
    <row r="23" spans="1:12" ht="12.75">
      <c r="A23" s="1">
        <v>39814</v>
      </c>
      <c r="B23">
        <v>118246</v>
      </c>
      <c r="C23" t="s">
        <v>180</v>
      </c>
      <c r="D23" t="s">
        <v>115</v>
      </c>
      <c r="E23">
        <v>1994</v>
      </c>
      <c r="F23" s="29">
        <v>27</v>
      </c>
      <c r="G23" s="29">
        <v>30.31081</v>
      </c>
      <c r="H23" s="15">
        <v>30.3108100891113</v>
      </c>
      <c r="I23" s="29">
        <v>1658.93838703632</v>
      </c>
      <c r="J23" s="29">
        <v>240.061612963676</v>
      </c>
      <c r="K23" s="29">
        <v>240.061612854756</v>
      </c>
      <c r="L23" s="29">
        <f t="shared" si="0"/>
        <v>-1.0892000545936753E-07</v>
      </c>
    </row>
    <row r="24" spans="1:12" ht="12.75">
      <c r="A24" s="1">
        <v>39083</v>
      </c>
      <c r="B24">
        <v>113943</v>
      </c>
      <c r="C24" t="s">
        <v>89</v>
      </c>
      <c r="D24" t="s">
        <v>29</v>
      </c>
      <c r="E24">
        <v>1988</v>
      </c>
      <c r="F24" s="29">
        <v>28</v>
      </c>
      <c r="G24" s="29">
        <v>30.35714</v>
      </c>
      <c r="H24" s="15">
        <v>41.57521</v>
      </c>
      <c r="I24" s="29">
        <v>1361.48213946819</v>
      </c>
      <c r="J24" s="29">
        <v>239.517860531807</v>
      </c>
      <c r="K24" s="29">
        <v>328.028401349111</v>
      </c>
      <c r="L24" s="29">
        <f t="shared" si="0"/>
        <v>88.51054081730399</v>
      </c>
    </row>
    <row r="25" spans="1:12" ht="12.75">
      <c r="A25" s="1">
        <v>39630</v>
      </c>
      <c r="B25">
        <v>118127</v>
      </c>
      <c r="C25" t="s">
        <v>183</v>
      </c>
      <c r="D25" t="s">
        <v>161</v>
      </c>
      <c r="E25">
        <v>1990</v>
      </c>
      <c r="F25" s="29">
        <v>27</v>
      </c>
      <c r="G25" s="29">
        <v>48.4</v>
      </c>
      <c r="H25" s="15">
        <v>48.4000015258789</v>
      </c>
      <c r="I25" s="29">
        <v>1292.06756687164</v>
      </c>
      <c r="J25" s="29">
        <v>238.932433128357</v>
      </c>
      <c r="K25" s="29">
        <v>238.932431828194</v>
      </c>
      <c r="L25" s="29">
        <f t="shared" si="0"/>
        <v>-1.3001629781683732E-06</v>
      </c>
    </row>
    <row r="26" spans="1:12" ht="12.75">
      <c r="A26" s="1">
        <v>39083</v>
      </c>
      <c r="B26">
        <v>113886</v>
      </c>
      <c r="C26" t="s">
        <v>51</v>
      </c>
      <c r="D26" t="s">
        <v>52</v>
      </c>
      <c r="E26">
        <v>1986</v>
      </c>
      <c r="F26" s="29">
        <v>32</v>
      </c>
      <c r="G26" s="29">
        <v>26.5625</v>
      </c>
      <c r="H26" s="15">
        <v>45.15625</v>
      </c>
      <c r="I26" s="29">
        <v>1274.59375</v>
      </c>
      <c r="J26" s="29">
        <v>236.40625</v>
      </c>
      <c r="K26" s="29">
        <v>401.890621400089</v>
      </c>
      <c r="L26" s="29">
        <f t="shared" si="0"/>
        <v>165.484371400089</v>
      </c>
    </row>
    <row r="27" spans="1:12" ht="12.75">
      <c r="A27" s="1">
        <v>39264</v>
      </c>
      <c r="B27">
        <v>105576</v>
      </c>
      <c r="C27" t="s">
        <v>20</v>
      </c>
      <c r="D27" t="s">
        <v>21</v>
      </c>
      <c r="E27">
        <v>1997</v>
      </c>
      <c r="F27" s="29">
        <v>41</v>
      </c>
      <c r="G27" s="29">
        <v>20.73171</v>
      </c>
      <c r="H27" s="15">
        <v>48.4</v>
      </c>
      <c r="I27" s="29">
        <v>1199.73171329498</v>
      </c>
      <c r="J27" s="29">
        <v>234.268286705017</v>
      </c>
      <c r="K27" s="29">
        <v>546.919996970892</v>
      </c>
      <c r="L27" s="29">
        <f t="shared" si="0"/>
        <v>312.65171026587507</v>
      </c>
    </row>
    <row r="28" spans="1:12" ht="12.75">
      <c r="A28" s="1">
        <v>39448</v>
      </c>
      <c r="B28">
        <v>108901</v>
      </c>
      <c r="C28" t="s">
        <v>61</v>
      </c>
      <c r="D28" t="s">
        <v>62</v>
      </c>
      <c r="E28">
        <v>1994</v>
      </c>
      <c r="F28" s="29">
        <v>40</v>
      </c>
      <c r="G28" s="29">
        <v>21.25</v>
      </c>
      <c r="H28" s="15">
        <v>34.63321</v>
      </c>
      <c r="I28" s="29">
        <v>1538.5874992609</v>
      </c>
      <c r="J28" s="29">
        <v>231.412500739098</v>
      </c>
      <c r="K28" s="29">
        <v>377.155657307699</v>
      </c>
      <c r="L28" s="29">
        <f t="shared" si="0"/>
        <v>145.74315656860102</v>
      </c>
    </row>
    <row r="29" spans="1:12" ht="12.75">
      <c r="A29" s="1">
        <v>39448</v>
      </c>
      <c r="B29">
        <v>117372</v>
      </c>
      <c r="C29" t="s">
        <v>72</v>
      </c>
      <c r="D29" t="s">
        <v>73</v>
      </c>
      <c r="E29">
        <v>1992</v>
      </c>
      <c r="F29" s="29">
        <v>38</v>
      </c>
      <c r="G29" s="29">
        <v>22.97297</v>
      </c>
      <c r="H29" s="15">
        <v>36.78724</v>
      </c>
      <c r="I29" s="29">
        <v>1544.7297309339</v>
      </c>
      <c r="J29" s="29">
        <v>229.270269066095</v>
      </c>
      <c r="K29" s="29">
        <v>344.151163715684</v>
      </c>
      <c r="L29" s="29">
        <f t="shared" si="0"/>
        <v>114.88089464958898</v>
      </c>
    </row>
    <row r="30" spans="1:12" ht="12.75">
      <c r="A30" s="1">
        <v>39995</v>
      </c>
      <c r="B30">
        <v>113001</v>
      </c>
      <c r="C30" t="s">
        <v>137</v>
      </c>
      <c r="D30" t="s">
        <v>138</v>
      </c>
      <c r="E30">
        <v>1964</v>
      </c>
      <c r="F30" s="29">
        <v>35</v>
      </c>
      <c r="G30" s="29">
        <v>24.28572</v>
      </c>
      <c r="H30" s="15">
        <v>28.66249</v>
      </c>
      <c r="I30" s="29">
        <v>1707.22856676579</v>
      </c>
      <c r="J30" s="29">
        <v>228.771433234215</v>
      </c>
      <c r="K30" s="29">
        <v>270.000650512448</v>
      </c>
      <c r="L30" s="29">
        <f t="shared" si="0"/>
        <v>41.229217278232966</v>
      </c>
    </row>
    <row r="31" spans="1:12" ht="12.75">
      <c r="A31" s="1">
        <v>39995</v>
      </c>
      <c r="B31">
        <v>119212</v>
      </c>
      <c r="C31" t="s">
        <v>28</v>
      </c>
      <c r="D31" t="s">
        <v>29</v>
      </c>
      <c r="E31">
        <v>1995</v>
      </c>
      <c r="F31" s="29">
        <v>52</v>
      </c>
      <c r="G31" s="29">
        <v>16.34615</v>
      </c>
      <c r="H31" s="15">
        <v>34.04025</v>
      </c>
      <c r="I31" s="29">
        <v>1555.48077982664</v>
      </c>
      <c r="J31" s="29">
        <v>228.519220173359</v>
      </c>
      <c r="K31" s="29">
        <v>475.882685377671</v>
      </c>
      <c r="L31" s="29">
        <f t="shared" si="0"/>
        <v>247.363465204312</v>
      </c>
    </row>
    <row r="32" spans="1:12" ht="12.75">
      <c r="A32" s="1">
        <v>40544</v>
      </c>
      <c r="B32">
        <v>123979</v>
      </c>
      <c r="C32" t="s">
        <v>382</v>
      </c>
      <c r="D32" t="s">
        <v>385</v>
      </c>
      <c r="E32">
        <v>2002</v>
      </c>
      <c r="F32" s="29">
        <v>29</v>
      </c>
      <c r="G32" s="29">
        <v>29.31034</v>
      </c>
      <c r="H32" s="15">
        <v>48.4</v>
      </c>
      <c r="I32" s="29">
        <v>1223.34482765198</v>
      </c>
      <c r="J32" s="29">
        <v>-223.344827651978</v>
      </c>
      <c r="K32" s="29">
        <v>-368.808004558086</v>
      </c>
      <c r="L32" s="29">
        <f t="shared" si="0"/>
        <v>-145.463176906108</v>
      </c>
    </row>
    <row r="33" spans="1:12" ht="12.75">
      <c r="A33" s="1">
        <v>39814</v>
      </c>
      <c r="B33">
        <v>101019</v>
      </c>
      <c r="C33" t="s">
        <v>165</v>
      </c>
      <c r="D33" t="s">
        <v>166</v>
      </c>
      <c r="E33">
        <v>1990</v>
      </c>
      <c r="F33" s="29">
        <v>36</v>
      </c>
      <c r="G33" s="29">
        <v>23.61111</v>
      </c>
      <c r="H33" s="15">
        <v>26.76496</v>
      </c>
      <c r="I33" s="29">
        <v>1764.34722793102</v>
      </c>
      <c r="J33" s="29">
        <v>222.652772068977</v>
      </c>
      <c r="K33" s="29">
        <v>252.393568504612</v>
      </c>
      <c r="L33" s="29">
        <f t="shared" si="0"/>
        <v>29.74079643563502</v>
      </c>
    </row>
    <row r="34" spans="1:12" ht="12.75">
      <c r="A34" s="1">
        <v>40360</v>
      </c>
      <c r="B34">
        <v>104226</v>
      </c>
      <c r="C34" t="s">
        <v>119</v>
      </c>
      <c r="D34" t="s">
        <v>120</v>
      </c>
      <c r="E34">
        <v>1996</v>
      </c>
      <c r="F34" s="29">
        <v>32</v>
      </c>
      <c r="G34" s="29">
        <v>26.5625</v>
      </c>
      <c r="H34" s="15">
        <v>34.11409</v>
      </c>
      <c r="I34" s="29">
        <v>1552.9375</v>
      </c>
      <c r="J34" s="29">
        <v>222.0625</v>
      </c>
      <c r="K34" s="29">
        <v>285.193789456714</v>
      </c>
      <c r="L34" s="29">
        <f t="shared" si="0"/>
        <v>63.131289456714</v>
      </c>
    </row>
    <row r="35" spans="1:12" ht="12.75">
      <c r="A35" s="1">
        <v>40179</v>
      </c>
      <c r="B35">
        <v>119655</v>
      </c>
      <c r="C35" t="s">
        <v>45</v>
      </c>
      <c r="D35" t="s">
        <v>46</v>
      </c>
      <c r="E35">
        <v>1996</v>
      </c>
      <c r="F35" s="29">
        <v>39</v>
      </c>
      <c r="G35" s="29">
        <v>21.79487</v>
      </c>
      <c r="H35" s="15">
        <v>41.41225</v>
      </c>
      <c r="I35" s="29">
        <v>1365.08973936737</v>
      </c>
      <c r="J35" s="29">
        <v>219.910260632634</v>
      </c>
      <c r="K35" s="29">
        <v>417.849599022694</v>
      </c>
      <c r="L35" s="29">
        <f t="shared" si="0"/>
        <v>197.93933839006002</v>
      </c>
    </row>
    <row r="36" spans="1:12" ht="12.75">
      <c r="A36" s="1">
        <v>39995</v>
      </c>
      <c r="B36">
        <v>120707</v>
      </c>
      <c r="C36" t="s">
        <v>55</v>
      </c>
      <c r="D36" t="s">
        <v>56</v>
      </c>
      <c r="E36">
        <v>2000</v>
      </c>
      <c r="F36" s="29">
        <v>33</v>
      </c>
      <c r="G36" s="29">
        <v>25.75758</v>
      </c>
      <c r="H36" s="15">
        <v>46.05316</v>
      </c>
      <c r="I36" s="29">
        <v>1253.80302810669</v>
      </c>
      <c r="J36" s="29">
        <v>219.196971893311</v>
      </c>
      <c r="K36" s="29">
        <v>391.912395621399</v>
      </c>
      <c r="L36" s="29">
        <f t="shared" si="0"/>
        <v>172.715423728088</v>
      </c>
    </row>
    <row r="37" spans="1:12" ht="12.75">
      <c r="A37" s="1">
        <v>39264</v>
      </c>
      <c r="B37">
        <v>113316</v>
      </c>
      <c r="C37" t="s">
        <v>171</v>
      </c>
      <c r="D37" t="s">
        <v>172</v>
      </c>
      <c r="E37">
        <v>1995</v>
      </c>
      <c r="F37" s="29">
        <v>28</v>
      </c>
      <c r="G37" s="29">
        <v>34</v>
      </c>
      <c r="H37" s="15">
        <v>38.92729</v>
      </c>
      <c r="I37" s="29">
        <v>1427.06000041962</v>
      </c>
      <c r="J37" s="29">
        <v>217.939999580383</v>
      </c>
      <c r="K37" s="29">
        <v>248.777940376468</v>
      </c>
      <c r="L37" s="29">
        <f t="shared" si="0"/>
        <v>30.837940796085007</v>
      </c>
    </row>
    <row r="38" spans="1:12" ht="12.75">
      <c r="A38" s="1">
        <v>40725</v>
      </c>
      <c r="B38">
        <v>105322</v>
      </c>
      <c r="C38" t="s">
        <v>103</v>
      </c>
      <c r="D38" t="s">
        <v>104</v>
      </c>
      <c r="E38">
        <v>1998</v>
      </c>
      <c r="F38" s="29">
        <v>42</v>
      </c>
      <c r="G38" s="29">
        <v>20.23809</v>
      </c>
      <c r="H38" s="15">
        <v>28.73025</v>
      </c>
      <c r="I38" s="29">
        <v>1705.44048818946</v>
      </c>
      <c r="J38" s="29">
        <v>217.559511810541</v>
      </c>
      <c r="K38" s="29">
        <v>308.850180168546</v>
      </c>
      <c r="L38" s="29">
        <f t="shared" si="0"/>
        <v>91.29066835800498</v>
      </c>
    </row>
    <row r="39" spans="1:12" ht="12.75">
      <c r="A39" s="1">
        <v>38899</v>
      </c>
      <c r="B39">
        <v>110057</v>
      </c>
      <c r="C39" t="s">
        <v>398</v>
      </c>
      <c r="D39" t="s">
        <v>383</v>
      </c>
      <c r="E39">
        <v>1991</v>
      </c>
      <c r="F39" s="29">
        <v>29</v>
      </c>
      <c r="G39" s="29">
        <v>29.31034</v>
      </c>
      <c r="H39" s="15">
        <v>36.71056</v>
      </c>
      <c r="I39" s="29">
        <v>1483.79310154915</v>
      </c>
      <c r="J39" s="29">
        <v>-212.793101549149</v>
      </c>
      <c r="K39" s="29">
        <v>-266.518662651508</v>
      </c>
      <c r="L39" s="29">
        <f t="shared" si="0"/>
        <v>-53.72556110235902</v>
      </c>
    </row>
    <row r="40" spans="1:12" ht="12.75">
      <c r="A40" s="1">
        <v>39630</v>
      </c>
      <c r="B40">
        <v>110583</v>
      </c>
      <c r="C40" t="s">
        <v>147</v>
      </c>
      <c r="D40" t="s">
        <v>146</v>
      </c>
      <c r="E40">
        <v>1956</v>
      </c>
      <c r="F40" s="29">
        <v>29</v>
      </c>
      <c r="G40" s="29">
        <v>29.31034</v>
      </c>
      <c r="H40" s="15">
        <v>36.51921</v>
      </c>
      <c r="I40" s="29">
        <v>1488.79310703278</v>
      </c>
      <c r="J40" s="29">
        <v>212.206892967224</v>
      </c>
      <c r="K40" s="29">
        <v>264.399079183761</v>
      </c>
      <c r="L40" s="29">
        <f t="shared" si="0"/>
        <v>52.19218621653698</v>
      </c>
    </row>
    <row r="41" spans="1:12" ht="12.75">
      <c r="A41" s="1">
        <v>39630</v>
      </c>
      <c r="B41">
        <v>116997</v>
      </c>
      <c r="C41" t="s">
        <v>47</v>
      </c>
      <c r="D41" t="s">
        <v>48</v>
      </c>
      <c r="E41">
        <v>1999</v>
      </c>
      <c r="F41" s="29">
        <v>36</v>
      </c>
      <c r="G41" s="29">
        <v>23.61111</v>
      </c>
      <c r="H41" s="15">
        <v>45.24129</v>
      </c>
      <c r="I41" s="29">
        <v>1272.97222232819</v>
      </c>
      <c r="J41" s="29">
        <v>212.027777671814</v>
      </c>
      <c r="K41" s="29">
        <v>406.26679214146</v>
      </c>
      <c r="L41" s="29">
        <f t="shared" si="0"/>
        <v>194.23901446964598</v>
      </c>
    </row>
    <row r="42" spans="1:12" ht="12.75">
      <c r="A42" s="1">
        <v>40725</v>
      </c>
      <c r="B42">
        <v>123611</v>
      </c>
      <c r="C42" t="s">
        <v>99</v>
      </c>
      <c r="D42" t="s">
        <v>100</v>
      </c>
      <c r="E42">
        <v>2000</v>
      </c>
      <c r="F42" s="29">
        <v>27</v>
      </c>
      <c r="G42" s="29">
        <v>31.48148</v>
      </c>
      <c r="H42" s="15">
        <v>47.34976</v>
      </c>
      <c r="I42" s="29">
        <v>1224.44444608688</v>
      </c>
      <c r="J42" s="29">
        <v>211.555553913116</v>
      </c>
      <c r="K42" s="29">
        <v>318.190388378296</v>
      </c>
      <c r="L42" s="29">
        <f t="shared" si="0"/>
        <v>106.63483446518</v>
      </c>
    </row>
    <row r="43" spans="1:12" ht="12.75">
      <c r="A43" s="1">
        <v>39448</v>
      </c>
      <c r="B43">
        <v>118831</v>
      </c>
      <c r="C43" t="s">
        <v>49</v>
      </c>
      <c r="D43" t="s">
        <v>50</v>
      </c>
      <c r="E43">
        <v>1993</v>
      </c>
      <c r="F43" s="29">
        <v>39</v>
      </c>
      <c r="G43" s="29">
        <v>21.79487</v>
      </c>
      <c r="H43" s="15">
        <v>41.73849</v>
      </c>
      <c r="I43" s="29">
        <v>1356.80768978596</v>
      </c>
      <c r="J43" s="29">
        <v>211.192310214043</v>
      </c>
      <c r="K43" s="29">
        <v>404.445965357192</v>
      </c>
      <c r="L43" s="29">
        <f t="shared" si="0"/>
        <v>193.253655143149</v>
      </c>
    </row>
    <row r="44" spans="1:12" ht="12.75">
      <c r="A44" s="1">
        <v>39630</v>
      </c>
      <c r="B44">
        <v>108693</v>
      </c>
      <c r="C44" t="s">
        <v>41</v>
      </c>
      <c r="D44" t="s">
        <v>42</v>
      </c>
      <c r="E44">
        <v>1998</v>
      </c>
      <c r="F44" s="29">
        <v>36</v>
      </c>
      <c r="G44" s="29">
        <v>23.61111</v>
      </c>
      <c r="H44" s="15">
        <v>48.4</v>
      </c>
      <c r="I44" s="29">
        <v>1199.91667163372</v>
      </c>
      <c r="J44" s="29">
        <v>211.08332836628</v>
      </c>
      <c r="K44" s="29">
        <v>432.695996458828</v>
      </c>
      <c r="L44" s="29">
        <f t="shared" si="0"/>
        <v>221.612668092548</v>
      </c>
    </row>
    <row r="45" spans="1:12" ht="12.75">
      <c r="A45" s="1">
        <v>40179</v>
      </c>
      <c r="B45">
        <v>113044</v>
      </c>
      <c r="C45" t="s">
        <v>12</v>
      </c>
      <c r="D45" t="s">
        <v>13</v>
      </c>
      <c r="E45">
        <v>1998</v>
      </c>
      <c r="F45" s="29">
        <v>52</v>
      </c>
      <c r="G45" s="29">
        <v>17.70833</v>
      </c>
      <c r="H45" s="15">
        <v>30.276</v>
      </c>
      <c r="I45" s="29">
        <v>1662.15624171495</v>
      </c>
      <c r="J45" s="29">
        <v>209.843758285046</v>
      </c>
      <c r="K45" s="29">
        <v>357.975532169043</v>
      </c>
      <c r="L45" s="29">
        <f t="shared" si="0"/>
        <v>148.131773883997</v>
      </c>
    </row>
    <row r="46" spans="1:12" ht="12.75">
      <c r="A46" s="1">
        <v>40360</v>
      </c>
      <c r="B46">
        <v>106735</v>
      </c>
      <c r="C46" t="s">
        <v>111</v>
      </c>
      <c r="D46" t="s">
        <v>112</v>
      </c>
      <c r="E46">
        <v>1995</v>
      </c>
      <c r="F46" s="29">
        <v>37</v>
      </c>
      <c r="G46" s="29">
        <v>22.97297</v>
      </c>
      <c r="H46" s="15">
        <v>32.54416</v>
      </c>
      <c r="I46" s="29">
        <v>1596.48648862541</v>
      </c>
      <c r="J46" s="29">
        <v>209.513511374593</v>
      </c>
      <c r="K46" s="29">
        <v>296.802737718491</v>
      </c>
      <c r="L46" s="29">
        <f t="shared" si="0"/>
        <v>87.28922634389801</v>
      </c>
    </row>
    <row r="47" spans="1:12" ht="12.75">
      <c r="A47" s="1">
        <v>40725</v>
      </c>
      <c r="B47">
        <v>114078</v>
      </c>
      <c r="C47" t="s">
        <v>226</v>
      </c>
      <c r="D47" t="s">
        <v>120</v>
      </c>
      <c r="E47">
        <v>1968</v>
      </c>
      <c r="F47" s="29">
        <v>28</v>
      </c>
      <c r="G47" s="29">
        <v>26.37376</v>
      </c>
      <c r="H47" s="15">
        <v>26.3737602233887</v>
      </c>
      <c r="I47" s="29">
        <v>1775.85608559847</v>
      </c>
      <c r="J47" s="29">
        <v>209.143914401531</v>
      </c>
      <c r="K47" s="29">
        <v>209.143912668617</v>
      </c>
      <c r="L47" s="29">
        <f t="shared" si="0"/>
        <v>-1.732914000740493E-06</v>
      </c>
    </row>
    <row r="48" spans="1:12" ht="12.75">
      <c r="A48" s="1">
        <v>38899</v>
      </c>
      <c r="B48">
        <v>113044</v>
      </c>
      <c r="C48" t="s">
        <v>12</v>
      </c>
      <c r="D48" t="s">
        <v>13</v>
      </c>
      <c r="E48">
        <v>1998</v>
      </c>
      <c r="F48" s="29">
        <v>59</v>
      </c>
      <c r="G48" s="29">
        <v>14.40678</v>
      </c>
      <c r="H48" s="15">
        <v>44.81689</v>
      </c>
      <c r="I48" s="29">
        <v>1282.82204154134</v>
      </c>
      <c r="J48" s="29">
        <v>208.177958458662</v>
      </c>
      <c r="K48" s="29">
        <v>647.604043854494</v>
      </c>
      <c r="L48" s="29">
        <f t="shared" si="0"/>
        <v>439.42608539583193</v>
      </c>
    </row>
    <row r="49" spans="1:12" ht="12.75">
      <c r="A49" s="1">
        <v>39814</v>
      </c>
      <c r="B49">
        <v>107447</v>
      </c>
      <c r="C49" t="s">
        <v>105</v>
      </c>
      <c r="D49" t="s">
        <v>81</v>
      </c>
      <c r="E49">
        <v>1996</v>
      </c>
      <c r="F49" s="29">
        <v>38</v>
      </c>
      <c r="G49" s="29">
        <v>22.36842</v>
      </c>
      <c r="H49" s="15">
        <v>33.01489</v>
      </c>
      <c r="I49" s="29">
        <v>1583.19736403227</v>
      </c>
      <c r="J49" s="29">
        <v>207.802635967731</v>
      </c>
      <c r="K49" s="29">
        <v>306.708326410117</v>
      </c>
      <c r="L49" s="29">
        <f t="shared" si="0"/>
        <v>98.90569044238603</v>
      </c>
    </row>
    <row r="50" spans="1:12" ht="12.75">
      <c r="A50" s="1">
        <v>39814</v>
      </c>
      <c r="B50">
        <v>102155</v>
      </c>
      <c r="C50" t="s">
        <v>77</v>
      </c>
      <c r="D50" t="s">
        <v>29</v>
      </c>
      <c r="E50">
        <v>1993</v>
      </c>
      <c r="F50" s="29">
        <v>34</v>
      </c>
      <c r="G50" s="29">
        <v>25</v>
      </c>
      <c r="H50" s="15">
        <v>40.88484</v>
      </c>
      <c r="I50" s="29">
        <v>1377.75</v>
      </c>
      <c r="J50" s="29">
        <v>206.25</v>
      </c>
      <c r="K50" s="29">
        <v>337.299926192302</v>
      </c>
      <c r="L50" s="29">
        <f t="shared" si="0"/>
        <v>131.049926192302</v>
      </c>
    </row>
    <row r="51" spans="1:12" ht="12.75">
      <c r="A51" s="1">
        <v>39630</v>
      </c>
      <c r="B51">
        <v>118762</v>
      </c>
      <c r="C51" t="s">
        <v>101</v>
      </c>
      <c r="D51" t="s">
        <v>102</v>
      </c>
      <c r="E51">
        <v>2000</v>
      </c>
      <c r="F51" s="29">
        <v>27</v>
      </c>
      <c r="G51" s="29">
        <v>31.48148</v>
      </c>
      <c r="H51" s="15">
        <v>48.4</v>
      </c>
      <c r="I51" s="29">
        <v>1200.11110830307</v>
      </c>
      <c r="J51" s="29">
        <v>205.88889169693</v>
      </c>
      <c r="K51" s="29">
        <v>316.536003923416</v>
      </c>
      <c r="L51" s="29">
        <f t="shared" si="0"/>
        <v>110.647112226486</v>
      </c>
    </row>
    <row r="52" spans="1:12" ht="12.75">
      <c r="A52" s="1">
        <v>40360</v>
      </c>
      <c r="B52">
        <v>115429</v>
      </c>
      <c r="C52" t="s">
        <v>206</v>
      </c>
      <c r="D52" t="s">
        <v>151</v>
      </c>
      <c r="E52">
        <v>1989</v>
      </c>
      <c r="F52" s="29">
        <v>28</v>
      </c>
      <c r="G52" s="29">
        <v>30.35714</v>
      </c>
      <c r="H52" s="15">
        <v>33.19684</v>
      </c>
      <c r="I52" s="29">
        <v>1578.30356764793</v>
      </c>
      <c r="J52" s="29">
        <v>203.696432352066</v>
      </c>
      <c r="K52" s="29">
        <v>222.750795440337</v>
      </c>
      <c r="L52" s="29">
        <f t="shared" si="0"/>
        <v>19.054363088270975</v>
      </c>
    </row>
    <row r="53" spans="1:12" ht="12.75">
      <c r="A53" s="1">
        <v>39448</v>
      </c>
      <c r="B53">
        <v>117076</v>
      </c>
      <c r="C53" t="s">
        <v>18</v>
      </c>
      <c r="D53" t="s">
        <v>19</v>
      </c>
      <c r="E53">
        <v>1992</v>
      </c>
      <c r="F53" s="29">
        <v>63</v>
      </c>
      <c r="G53" s="29">
        <v>15.17857</v>
      </c>
      <c r="H53" s="15">
        <v>48.09249</v>
      </c>
      <c r="I53" s="29">
        <v>1390.06249710917</v>
      </c>
      <c r="J53" s="29">
        <v>202.937502890825</v>
      </c>
      <c r="K53" s="29">
        <v>554.006047726348</v>
      </c>
      <c r="L53" s="29">
        <f t="shared" si="0"/>
        <v>351.068544835523</v>
      </c>
    </row>
    <row r="54" spans="1:12" ht="12.75">
      <c r="A54" s="1">
        <v>39264</v>
      </c>
      <c r="B54">
        <v>112811</v>
      </c>
      <c r="C54" t="s">
        <v>241</v>
      </c>
      <c r="D54" t="s">
        <v>242</v>
      </c>
      <c r="E54">
        <v>1984</v>
      </c>
      <c r="F54" s="29">
        <v>34</v>
      </c>
      <c r="G54" s="29">
        <v>24.86929</v>
      </c>
      <c r="H54" s="15">
        <v>24.8692893981934</v>
      </c>
      <c r="I54" s="29">
        <v>1823.06659698486</v>
      </c>
      <c r="J54" s="29">
        <v>202.933403015137</v>
      </c>
      <c r="K54" s="29">
        <v>202.933400659156</v>
      </c>
      <c r="L54" s="29">
        <f t="shared" si="0"/>
        <v>-2.355980996071594E-06</v>
      </c>
    </row>
    <row r="55" spans="1:12" ht="12.75">
      <c r="A55" s="1">
        <v>39448</v>
      </c>
      <c r="B55">
        <v>113918</v>
      </c>
      <c r="C55" t="s">
        <v>230</v>
      </c>
      <c r="D55" t="s">
        <v>231</v>
      </c>
      <c r="E55">
        <v>1991</v>
      </c>
      <c r="F55" s="29">
        <v>31</v>
      </c>
      <c r="G55" s="29">
        <v>27.41936</v>
      </c>
      <c r="H55" s="15">
        <v>28.42596</v>
      </c>
      <c r="I55" s="29">
        <v>1714.29032194614</v>
      </c>
      <c r="J55" s="29">
        <v>200.709678053856</v>
      </c>
      <c r="K55" s="29">
        <v>208.078020854774</v>
      </c>
      <c r="L55" s="29">
        <f t="shared" si="0"/>
        <v>7.368342800917986</v>
      </c>
    </row>
    <row r="56" spans="1:12" ht="12.75">
      <c r="A56" s="1">
        <v>40725</v>
      </c>
      <c r="B56">
        <v>120765</v>
      </c>
      <c r="C56" t="s">
        <v>53</v>
      </c>
      <c r="D56" t="s">
        <v>54</v>
      </c>
      <c r="E56">
        <v>1999</v>
      </c>
      <c r="F56" s="29">
        <v>49</v>
      </c>
      <c r="G56" s="29">
        <v>17.34694</v>
      </c>
      <c r="H56" s="15">
        <v>34.15104</v>
      </c>
      <c r="I56" s="29">
        <v>1551.8163228631</v>
      </c>
      <c r="J56" s="29">
        <v>200.183677136898</v>
      </c>
      <c r="K56" s="29">
        <v>394.103001442244</v>
      </c>
      <c r="L56" s="29">
        <f t="shared" si="0"/>
        <v>193.919324305346</v>
      </c>
    </row>
    <row r="57" spans="1:12" ht="12.75">
      <c r="A57" s="1">
        <v>39264</v>
      </c>
      <c r="B57">
        <v>117092</v>
      </c>
      <c r="C57" t="s">
        <v>14</v>
      </c>
      <c r="D57" t="s">
        <v>15</v>
      </c>
      <c r="E57">
        <v>1995</v>
      </c>
      <c r="F57" s="29">
        <v>53</v>
      </c>
      <c r="G57" s="29">
        <v>16.03773</v>
      </c>
      <c r="H57" s="15">
        <v>47.04561</v>
      </c>
      <c r="I57" s="29">
        <v>1231.0094461441</v>
      </c>
      <c r="J57" s="29">
        <v>199.990553855896</v>
      </c>
      <c r="K57" s="29">
        <v>586.658748932541</v>
      </c>
      <c r="L57" s="29">
        <f t="shared" si="0"/>
        <v>386.668195076645</v>
      </c>
    </row>
    <row r="58" spans="1:12" ht="12.75">
      <c r="A58" s="1">
        <v>39264</v>
      </c>
      <c r="B58">
        <v>117295</v>
      </c>
      <c r="C58" t="s">
        <v>110</v>
      </c>
      <c r="D58" t="s">
        <v>73</v>
      </c>
      <c r="E58">
        <v>1995</v>
      </c>
      <c r="F58" s="29">
        <v>27</v>
      </c>
      <c r="G58" s="29">
        <v>31.48148</v>
      </c>
      <c r="H58" s="15">
        <v>47.39329</v>
      </c>
      <c r="I58" s="29">
        <v>1223.2962949276</v>
      </c>
      <c r="J58" s="29">
        <v>197.703705072403</v>
      </c>
      <c r="K58" s="29">
        <v>297.62986258065</v>
      </c>
      <c r="L58" s="29">
        <f t="shared" si="0"/>
        <v>99.926157508247</v>
      </c>
    </row>
    <row r="59" spans="1:12" ht="12.75">
      <c r="A59" s="1">
        <v>40544</v>
      </c>
      <c r="B59">
        <v>102981</v>
      </c>
      <c r="C59" t="s">
        <v>82</v>
      </c>
      <c r="D59" t="s">
        <v>66</v>
      </c>
      <c r="E59">
        <v>1957</v>
      </c>
      <c r="F59" s="29">
        <v>34</v>
      </c>
      <c r="G59" s="29">
        <v>25</v>
      </c>
      <c r="H59" s="15">
        <v>42.27136</v>
      </c>
      <c r="I59" s="29">
        <v>1344</v>
      </c>
      <c r="J59" s="29">
        <v>197</v>
      </c>
      <c r="K59" s="29">
        <v>333.09831533865</v>
      </c>
      <c r="L59" s="29">
        <f t="shared" si="0"/>
        <v>136.09831533865002</v>
      </c>
    </row>
    <row r="60" spans="1:12" ht="12.75">
      <c r="A60" s="1">
        <v>39630</v>
      </c>
      <c r="B60">
        <v>117295</v>
      </c>
      <c r="C60" t="s">
        <v>110</v>
      </c>
      <c r="D60" t="s">
        <v>73</v>
      </c>
      <c r="E60">
        <v>1995</v>
      </c>
      <c r="F60" s="29">
        <v>34</v>
      </c>
      <c r="G60" s="29">
        <v>25</v>
      </c>
      <c r="H60" s="15">
        <v>36.51921</v>
      </c>
      <c r="I60" s="29">
        <v>1488.75</v>
      </c>
      <c r="J60" s="29">
        <v>196.25</v>
      </c>
      <c r="K60" s="29">
        <v>286.675798962552</v>
      </c>
      <c r="L60" s="29">
        <f t="shared" si="0"/>
        <v>90.425798962552</v>
      </c>
    </row>
    <row r="61" spans="1:12" ht="12.75">
      <c r="A61" s="1">
        <v>39264</v>
      </c>
      <c r="B61">
        <v>113001</v>
      </c>
      <c r="C61" t="s">
        <v>137</v>
      </c>
      <c r="D61" t="s">
        <v>138</v>
      </c>
      <c r="E61">
        <v>1964</v>
      </c>
      <c r="F61" s="29">
        <v>42</v>
      </c>
      <c r="G61" s="29">
        <v>20.13561</v>
      </c>
      <c r="H61" s="15">
        <v>20.1356105804443</v>
      </c>
      <c r="I61" s="29">
        <v>1981.12084448338</v>
      </c>
      <c r="J61" s="29">
        <v>-196.120844483376</v>
      </c>
      <c r="K61" s="29">
        <v>-196.120847395578</v>
      </c>
      <c r="L61" s="29">
        <f t="shared" si="0"/>
        <v>-2.9122020066552068E-06</v>
      </c>
    </row>
    <row r="62" spans="1:12" ht="12.75">
      <c r="A62" s="1">
        <v>40360</v>
      </c>
      <c r="B62">
        <v>121805</v>
      </c>
      <c r="C62" t="s">
        <v>39</v>
      </c>
      <c r="D62" t="s">
        <v>134</v>
      </c>
      <c r="E62">
        <v>2000</v>
      </c>
      <c r="F62" s="29">
        <v>29</v>
      </c>
      <c r="G62" s="29">
        <v>29.31034</v>
      </c>
      <c r="H62" s="15">
        <v>41.29024</v>
      </c>
      <c r="I62" s="29">
        <v>1367.91379404068</v>
      </c>
      <c r="J62" s="29">
        <v>196.08620595932</v>
      </c>
      <c r="K62" s="29">
        <v>276.231702425194</v>
      </c>
      <c r="L62" s="29">
        <f t="shared" si="0"/>
        <v>80.14549646587398</v>
      </c>
    </row>
    <row r="63" spans="1:12" ht="12.75">
      <c r="A63" s="1">
        <v>38899</v>
      </c>
      <c r="B63">
        <v>100137</v>
      </c>
      <c r="C63" t="s">
        <v>125</v>
      </c>
      <c r="D63" t="s">
        <v>81</v>
      </c>
      <c r="E63">
        <v>1992</v>
      </c>
      <c r="F63" s="29">
        <v>30</v>
      </c>
      <c r="G63" s="29">
        <v>28.33333</v>
      </c>
      <c r="H63" s="15">
        <v>40.96576</v>
      </c>
      <c r="I63" s="29">
        <v>1376.06665873528</v>
      </c>
      <c r="J63" s="29">
        <v>194.933341264725</v>
      </c>
      <c r="K63" s="29">
        <v>281.844436387737</v>
      </c>
      <c r="L63" s="29">
        <f t="shared" si="0"/>
        <v>86.91109512301202</v>
      </c>
    </row>
    <row r="64" spans="1:12" ht="12.75">
      <c r="A64" s="1">
        <v>40179</v>
      </c>
      <c r="B64">
        <v>117100</v>
      </c>
      <c r="C64" t="s">
        <v>126</v>
      </c>
      <c r="D64" t="s">
        <v>127</v>
      </c>
      <c r="E64">
        <v>1997</v>
      </c>
      <c r="F64" s="29">
        <v>36</v>
      </c>
      <c r="G64" s="29">
        <v>23.61111</v>
      </c>
      <c r="H64" s="15">
        <v>34.11409</v>
      </c>
      <c r="I64" s="29">
        <v>1553.44444811344</v>
      </c>
      <c r="J64" s="29">
        <v>194.555551886559</v>
      </c>
      <c r="K64" s="29">
        <v>281.100099002385</v>
      </c>
      <c r="L64" s="29">
        <f t="shared" si="0"/>
        <v>86.54454711582599</v>
      </c>
    </row>
    <row r="65" spans="1:12" ht="12.75">
      <c r="A65" s="1">
        <v>40544</v>
      </c>
      <c r="B65">
        <v>117414</v>
      </c>
      <c r="C65" t="s">
        <v>108</v>
      </c>
      <c r="D65" t="s">
        <v>109</v>
      </c>
      <c r="E65">
        <v>1999</v>
      </c>
      <c r="F65" s="29">
        <v>27</v>
      </c>
      <c r="G65" s="29">
        <v>31.48148</v>
      </c>
      <c r="H65" s="15">
        <v>48.4</v>
      </c>
      <c r="I65" s="29">
        <v>1199.75925970078</v>
      </c>
      <c r="J65" s="29">
        <v>194.240740299225</v>
      </c>
      <c r="K65" s="29">
        <v>298.62799936533</v>
      </c>
      <c r="L65" s="29">
        <f t="shared" si="0"/>
        <v>104.38725906610503</v>
      </c>
    </row>
    <row r="66" spans="1:12" ht="12.75">
      <c r="A66" s="1">
        <v>39083</v>
      </c>
      <c r="B66">
        <v>114456</v>
      </c>
      <c r="C66" t="s">
        <v>167</v>
      </c>
      <c r="D66" t="s">
        <v>168</v>
      </c>
      <c r="E66">
        <v>1992</v>
      </c>
      <c r="F66" s="29">
        <v>29</v>
      </c>
      <c r="G66" s="29">
        <v>29.31034</v>
      </c>
      <c r="H66" s="15">
        <v>38.06401</v>
      </c>
      <c r="I66" s="29">
        <v>1449.25861930847</v>
      </c>
      <c r="J66" s="29">
        <v>193.741380691528</v>
      </c>
      <c r="K66" s="29">
        <v>251.603108204304</v>
      </c>
      <c r="L66" s="29">
        <f t="shared" si="0"/>
        <v>57.861727512775985</v>
      </c>
    </row>
    <row r="67" spans="1:12" ht="12.75">
      <c r="A67" s="1">
        <v>39630</v>
      </c>
      <c r="B67">
        <v>117629</v>
      </c>
      <c r="C67" t="s">
        <v>43</v>
      </c>
      <c r="D67" t="s">
        <v>44</v>
      </c>
      <c r="E67">
        <v>1998</v>
      </c>
      <c r="F67" s="29">
        <v>45</v>
      </c>
      <c r="G67" s="29">
        <v>18.88889</v>
      </c>
      <c r="H67" s="15">
        <v>41.77936</v>
      </c>
      <c r="I67" s="29">
        <v>1356.38888418674</v>
      </c>
      <c r="J67" s="29">
        <v>193.611115813255</v>
      </c>
      <c r="K67" s="29">
        <v>428.238431751067</v>
      </c>
      <c r="L67" s="29">
        <f aca="true" t="shared" si="1" ref="L67:L130">K67-J67</f>
        <v>234.62731593781203</v>
      </c>
    </row>
    <row r="68" spans="1:12" ht="12.75">
      <c r="A68" s="1">
        <v>39448</v>
      </c>
      <c r="B68">
        <v>117921</v>
      </c>
      <c r="C68" t="s">
        <v>219</v>
      </c>
      <c r="D68" t="s">
        <v>115</v>
      </c>
      <c r="E68">
        <v>1993</v>
      </c>
      <c r="F68" s="29">
        <v>30</v>
      </c>
      <c r="G68" s="29">
        <v>32.69231</v>
      </c>
      <c r="H68" s="15">
        <v>36.59569</v>
      </c>
      <c r="I68" s="29">
        <v>1498.1153883934</v>
      </c>
      <c r="J68" s="29">
        <v>192.884611606598</v>
      </c>
      <c r="K68" s="29">
        <v>213.870878417705</v>
      </c>
      <c r="L68" s="29">
        <f t="shared" si="1"/>
        <v>20.986266811106987</v>
      </c>
    </row>
    <row r="69" spans="1:12" ht="12.75">
      <c r="A69" s="1">
        <v>39995</v>
      </c>
      <c r="B69">
        <v>117091</v>
      </c>
      <c r="C69" t="s">
        <v>22</v>
      </c>
      <c r="D69" t="s">
        <v>23</v>
      </c>
      <c r="E69">
        <v>1998</v>
      </c>
      <c r="F69" s="29">
        <v>50</v>
      </c>
      <c r="G69" s="29">
        <v>17.34694</v>
      </c>
      <c r="H69" s="15">
        <v>48.4</v>
      </c>
      <c r="I69" s="29">
        <v>1199.66326272488</v>
      </c>
      <c r="J69" s="29">
        <v>191.336737275124</v>
      </c>
      <c r="K69" s="29">
        <v>533.880963670665</v>
      </c>
      <c r="L69" s="29">
        <f t="shared" si="1"/>
        <v>342.544226395541</v>
      </c>
    </row>
    <row r="70" spans="1:12" ht="12.75">
      <c r="A70" s="1">
        <v>40179</v>
      </c>
      <c r="B70">
        <v>118015</v>
      </c>
      <c r="C70" t="s">
        <v>156</v>
      </c>
      <c r="D70" t="s">
        <v>157</v>
      </c>
      <c r="E70">
        <v>1997</v>
      </c>
      <c r="F70" s="29">
        <v>30</v>
      </c>
      <c r="G70" s="29">
        <v>28.33333</v>
      </c>
      <c r="H70" s="15">
        <v>38.53369</v>
      </c>
      <c r="I70" s="29">
        <v>1436.88332927227</v>
      </c>
      <c r="J70" s="29">
        <v>190.11667072773</v>
      </c>
      <c r="K70" s="29">
        <v>258.56105756589</v>
      </c>
      <c r="L70" s="29">
        <f t="shared" si="1"/>
        <v>68.44438683816</v>
      </c>
    </row>
    <row r="71" spans="1:12" ht="12.75">
      <c r="A71" s="1">
        <v>40725</v>
      </c>
      <c r="B71">
        <v>123841</v>
      </c>
      <c r="C71" t="s">
        <v>35</v>
      </c>
      <c r="D71" t="s">
        <v>36</v>
      </c>
      <c r="E71">
        <v>1965</v>
      </c>
      <c r="F71" s="29">
        <v>66</v>
      </c>
      <c r="G71" s="29">
        <v>12.87879</v>
      </c>
      <c r="H71" s="15">
        <v>30.24121</v>
      </c>
      <c r="I71" s="29">
        <v>1660.68181532621</v>
      </c>
      <c r="J71" s="29">
        <v>189.318184673786</v>
      </c>
      <c r="K71" s="29">
        <v>444.545789568586</v>
      </c>
      <c r="L71" s="29">
        <f t="shared" si="1"/>
        <v>255.22760489479998</v>
      </c>
    </row>
    <row r="72" spans="1:12" ht="12.75">
      <c r="A72" s="1">
        <v>39264</v>
      </c>
      <c r="B72">
        <v>109645</v>
      </c>
      <c r="C72" t="s">
        <v>185</v>
      </c>
      <c r="D72" t="s">
        <v>186</v>
      </c>
      <c r="E72">
        <v>1992</v>
      </c>
      <c r="F72" s="29">
        <v>27</v>
      </c>
      <c r="G72" s="29">
        <v>31.48148</v>
      </c>
      <c r="H72" s="15">
        <v>40</v>
      </c>
      <c r="I72" s="29">
        <v>1399.68518471718</v>
      </c>
      <c r="J72" s="29">
        <v>187.314815282822</v>
      </c>
      <c r="K72" s="29">
        <v>238.000004142523</v>
      </c>
      <c r="L72" s="29">
        <f t="shared" si="1"/>
        <v>50.685188859701015</v>
      </c>
    </row>
    <row r="73" spans="1:12" ht="12.75">
      <c r="A73" s="1">
        <v>40725</v>
      </c>
      <c r="B73">
        <v>118752</v>
      </c>
      <c r="C73" t="s">
        <v>59</v>
      </c>
      <c r="D73" t="s">
        <v>60</v>
      </c>
      <c r="E73">
        <v>1998</v>
      </c>
      <c r="F73" s="29">
        <v>50</v>
      </c>
      <c r="G73" s="29">
        <v>17</v>
      </c>
      <c r="H73" s="15">
        <v>34.48449</v>
      </c>
      <c r="I73" s="29">
        <v>1543.00000047684</v>
      </c>
      <c r="J73" s="29">
        <v>186.999999523163</v>
      </c>
      <c r="K73" s="29">
        <v>379.329387687635</v>
      </c>
      <c r="L73" s="29">
        <f t="shared" si="1"/>
        <v>192.329388164472</v>
      </c>
    </row>
    <row r="74" spans="1:12" ht="12.75">
      <c r="A74" s="1">
        <v>39264</v>
      </c>
      <c r="B74">
        <v>117257</v>
      </c>
      <c r="C74" t="s">
        <v>78</v>
      </c>
      <c r="D74" t="s">
        <v>79</v>
      </c>
      <c r="E74">
        <v>1998</v>
      </c>
      <c r="F74" s="29">
        <v>37</v>
      </c>
      <c r="G74" s="29">
        <v>22.97297</v>
      </c>
      <c r="H74" s="15">
        <v>41.77936</v>
      </c>
      <c r="I74" s="29">
        <v>1356.06756794453</v>
      </c>
      <c r="J74" s="29">
        <v>184.932432055473</v>
      </c>
      <c r="K74" s="29">
        <v>336.323846163445</v>
      </c>
      <c r="L74" s="29">
        <f t="shared" si="1"/>
        <v>151.39141410797203</v>
      </c>
    </row>
    <row r="75" spans="1:12" ht="12.75">
      <c r="A75" s="1">
        <v>40544</v>
      </c>
      <c r="B75">
        <v>119538</v>
      </c>
      <c r="C75" t="s">
        <v>190</v>
      </c>
      <c r="D75" t="s">
        <v>48</v>
      </c>
      <c r="E75">
        <v>1996</v>
      </c>
      <c r="F75" s="29">
        <v>32</v>
      </c>
      <c r="G75" s="29">
        <v>26.5625</v>
      </c>
      <c r="H75" s="15">
        <v>26.73225</v>
      </c>
      <c r="I75" s="29">
        <v>1765.390625</v>
      </c>
      <c r="J75" s="29">
        <v>184.609375</v>
      </c>
      <c r="K75" s="29">
        <v>185.789133596253</v>
      </c>
      <c r="L75" s="29">
        <f t="shared" si="1"/>
        <v>1.1797585962530093</v>
      </c>
    </row>
    <row r="76" spans="1:12" ht="12.75">
      <c r="A76" s="1">
        <v>39264</v>
      </c>
      <c r="B76">
        <v>103106</v>
      </c>
      <c r="C76" t="s">
        <v>271</v>
      </c>
      <c r="D76" t="s">
        <v>272</v>
      </c>
      <c r="E76">
        <v>1923</v>
      </c>
      <c r="F76" s="29">
        <v>27</v>
      </c>
      <c r="G76" s="29">
        <v>34</v>
      </c>
      <c r="H76" s="15">
        <v>35.344</v>
      </c>
      <c r="I76" s="29">
        <v>1519.72000169754</v>
      </c>
      <c r="J76" s="29">
        <v>184.27999830246</v>
      </c>
      <c r="K76" s="29">
        <v>190.81173148945</v>
      </c>
      <c r="L76" s="29">
        <f t="shared" si="1"/>
        <v>6.53173318699001</v>
      </c>
    </row>
    <row r="77" spans="1:12" ht="12.75">
      <c r="A77" s="1">
        <v>39995</v>
      </c>
      <c r="B77">
        <v>120202</v>
      </c>
      <c r="C77" t="s">
        <v>65</v>
      </c>
      <c r="D77" t="s">
        <v>66</v>
      </c>
      <c r="E77">
        <v>1998</v>
      </c>
      <c r="F77" s="29">
        <v>35</v>
      </c>
      <c r="G77" s="29">
        <v>24.28572</v>
      </c>
      <c r="H77" s="15">
        <v>48.4</v>
      </c>
      <c r="I77" s="29">
        <v>1199.91427886486</v>
      </c>
      <c r="J77" s="29">
        <v>184.085721135139</v>
      </c>
      <c r="K77" s="29">
        <v>366.872004961967</v>
      </c>
      <c r="L77" s="29">
        <f t="shared" si="1"/>
        <v>182.78628382682797</v>
      </c>
    </row>
    <row r="78" spans="1:12" ht="12.75">
      <c r="A78" s="1">
        <v>39264</v>
      </c>
      <c r="B78">
        <v>112647</v>
      </c>
      <c r="C78" t="s">
        <v>184</v>
      </c>
      <c r="D78" t="s">
        <v>81</v>
      </c>
      <c r="E78">
        <v>1992</v>
      </c>
      <c r="F78" s="29">
        <v>30</v>
      </c>
      <c r="G78" s="29">
        <v>28.33333</v>
      </c>
      <c r="H78" s="15">
        <v>36.82561</v>
      </c>
      <c r="I78" s="29">
        <v>1481.39999347925</v>
      </c>
      <c r="J78" s="29">
        <v>183.600006520748</v>
      </c>
      <c r="K78" s="29">
        <v>238.629951170229</v>
      </c>
      <c r="L78" s="29">
        <f t="shared" si="1"/>
        <v>55.029944649480996</v>
      </c>
    </row>
    <row r="79" spans="1:12" ht="12.75">
      <c r="A79" s="1">
        <v>39814</v>
      </c>
      <c r="B79">
        <v>106831</v>
      </c>
      <c r="C79" t="s">
        <v>278</v>
      </c>
      <c r="D79" t="s">
        <v>151</v>
      </c>
      <c r="E79">
        <v>1995</v>
      </c>
      <c r="F79" s="29">
        <v>29</v>
      </c>
      <c r="G79" s="29">
        <v>28.52721</v>
      </c>
      <c r="H79" s="15">
        <v>28.5272102355957</v>
      </c>
      <c r="I79" s="29">
        <v>1710.57003998756</v>
      </c>
      <c r="J79" s="29">
        <v>183.429960012436</v>
      </c>
      <c r="K79" s="29">
        <v>183.429958086854</v>
      </c>
      <c r="L79" s="29">
        <f t="shared" si="1"/>
        <v>-1.925582012063387E-06</v>
      </c>
    </row>
    <row r="80" spans="1:12" ht="12.75">
      <c r="A80" s="1">
        <v>39264</v>
      </c>
      <c r="B80">
        <v>117076</v>
      </c>
      <c r="C80" t="s">
        <v>18</v>
      </c>
      <c r="D80" t="s">
        <v>19</v>
      </c>
      <c r="E80">
        <v>1992</v>
      </c>
      <c r="F80" s="29">
        <v>28</v>
      </c>
      <c r="G80" s="29">
        <v>30.35714</v>
      </c>
      <c r="H80" s="15">
        <v>48.09249</v>
      </c>
      <c r="I80" s="29">
        <v>1207.24999809265</v>
      </c>
      <c r="J80" s="29">
        <v>182.750001907349</v>
      </c>
      <c r="K80" s="29">
        <v>289.516787091124</v>
      </c>
      <c r="L80" s="29">
        <f t="shared" si="1"/>
        <v>106.766785183775</v>
      </c>
    </row>
    <row r="81" spans="1:12" ht="12.75">
      <c r="A81" s="1">
        <v>39264</v>
      </c>
      <c r="B81">
        <v>117128</v>
      </c>
      <c r="C81" t="s">
        <v>71</v>
      </c>
      <c r="D81" t="s">
        <v>56</v>
      </c>
      <c r="E81">
        <v>1991</v>
      </c>
      <c r="F81" s="29">
        <v>38</v>
      </c>
      <c r="G81" s="29">
        <v>22.36842</v>
      </c>
      <c r="H81" s="15">
        <v>42.97329</v>
      </c>
      <c r="I81" s="29">
        <v>1326.69736325741</v>
      </c>
      <c r="J81" s="29">
        <v>182.302636742592</v>
      </c>
      <c r="K81" s="29">
        <v>350.232311674997</v>
      </c>
      <c r="L81" s="29">
        <f t="shared" si="1"/>
        <v>167.929674932405</v>
      </c>
    </row>
    <row r="82" spans="1:12" ht="12.75">
      <c r="A82" s="1">
        <v>39995</v>
      </c>
      <c r="B82">
        <v>113775</v>
      </c>
      <c r="C82" t="s">
        <v>236</v>
      </c>
      <c r="D82" t="s">
        <v>237</v>
      </c>
      <c r="E82">
        <v>1953</v>
      </c>
      <c r="F82" s="29">
        <v>29</v>
      </c>
      <c r="G82" s="29">
        <v>29.31034</v>
      </c>
      <c r="H82" s="15">
        <v>33.19684</v>
      </c>
      <c r="I82" s="29">
        <v>1578.27586078644</v>
      </c>
      <c r="J82" s="29">
        <v>181.724139213562</v>
      </c>
      <c r="K82" s="29">
        <v>205.820410912378</v>
      </c>
      <c r="L82" s="29">
        <f t="shared" si="1"/>
        <v>24.096271698815997</v>
      </c>
    </row>
    <row r="83" spans="1:12" ht="12.75">
      <c r="A83" s="1">
        <v>39630</v>
      </c>
      <c r="B83">
        <v>111301</v>
      </c>
      <c r="C83" t="s">
        <v>33</v>
      </c>
      <c r="D83" t="s">
        <v>34</v>
      </c>
      <c r="E83">
        <v>1998</v>
      </c>
      <c r="F83" s="29">
        <v>51</v>
      </c>
      <c r="G83" s="29">
        <v>16.66667</v>
      </c>
      <c r="H83" s="15">
        <v>41.12784</v>
      </c>
      <c r="I83" s="29">
        <v>1372.000002563</v>
      </c>
      <c r="J83" s="29">
        <v>180.999997437</v>
      </c>
      <c r="K83" s="29">
        <v>446.648346205814</v>
      </c>
      <c r="L83" s="29">
        <f t="shared" si="1"/>
        <v>265.648348768814</v>
      </c>
    </row>
    <row r="84" spans="1:12" ht="12.75">
      <c r="A84" s="1">
        <v>39814</v>
      </c>
      <c r="B84">
        <v>117372</v>
      </c>
      <c r="C84" t="s">
        <v>72</v>
      </c>
      <c r="D84" t="s">
        <v>73</v>
      </c>
      <c r="E84">
        <v>1992</v>
      </c>
      <c r="F84" s="29">
        <v>31</v>
      </c>
      <c r="G84" s="29">
        <v>26.569</v>
      </c>
      <c r="H84" s="15">
        <v>26.5690002441406</v>
      </c>
      <c r="I84" s="29">
        <v>1770.065107584</v>
      </c>
      <c r="J84" s="29">
        <v>180.934892416</v>
      </c>
      <c r="K84" s="29">
        <v>180.93489291367</v>
      </c>
      <c r="L84" s="29">
        <f t="shared" si="1"/>
        <v>4.976700154202263E-07</v>
      </c>
    </row>
    <row r="85" spans="1:12" ht="12.75">
      <c r="A85" s="1">
        <v>39448</v>
      </c>
      <c r="B85">
        <v>111682</v>
      </c>
      <c r="C85" t="s">
        <v>148</v>
      </c>
      <c r="D85" t="s">
        <v>149</v>
      </c>
      <c r="E85">
        <v>1989</v>
      </c>
      <c r="F85" s="29">
        <v>33</v>
      </c>
      <c r="G85" s="29">
        <v>25.75758</v>
      </c>
      <c r="H85" s="15">
        <v>37.67481</v>
      </c>
      <c r="I85" s="29">
        <v>1459.43938994408</v>
      </c>
      <c r="J85" s="29">
        <v>180.560610055923</v>
      </c>
      <c r="K85" s="29">
        <v>264.100419284551</v>
      </c>
      <c r="L85" s="29">
        <f t="shared" si="1"/>
        <v>83.53980922862797</v>
      </c>
    </row>
    <row r="86" spans="1:12" ht="12.75">
      <c r="A86" s="1">
        <v>38899</v>
      </c>
      <c r="B86">
        <v>100215</v>
      </c>
      <c r="C86" t="s">
        <v>188</v>
      </c>
      <c r="D86" t="s">
        <v>189</v>
      </c>
      <c r="E86">
        <v>1992</v>
      </c>
      <c r="F86" s="29">
        <v>27</v>
      </c>
      <c r="G86" s="29">
        <v>31.48148</v>
      </c>
      <c r="H86" s="15">
        <v>41.209</v>
      </c>
      <c r="I86" s="29">
        <v>1369.92592167854</v>
      </c>
      <c r="J86" s="29">
        <v>180.074078321457</v>
      </c>
      <c r="K86" s="29">
        <v>235.715485477433</v>
      </c>
      <c r="L86" s="29">
        <f t="shared" si="1"/>
        <v>55.641407155976</v>
      </c>
    </row>
    <row r="87" spans="1:12" ht="12.75">
      <c r="A87" s="1">
        <v>39630</v>
      </c>
      <c r="B87">
        <v>110030</v>
      </c>
      <c r="C87" t="s">
        <v>59</v>
      </c>
      <c r="D87" t="s">
        <v>83</v>
      </c>
      <c r="E87">
        <v>1996</v>
      </c>
      <c r="F87" s="29">
        <v>34</v>
      </c>
      <c r="G87" s="29">
        <v>25</v>
      </c>
      <c r="H87" s="15">
        <v>46.31104</v>
      </c>
      <c r="I87" s="29">
        <v>1247.75</v>
      </c>
      <c r="J87" s="29">
        <v>179.25</v>
      </c>
      <c r="K87" s="29">
        <v>332.050164991348</v>
      </c>
      <c r="L87" s="29">
        <f t="shared" si="1"/>
        <v>152.80016499134803</v>
      </c>
    </row>
    <row r="88" spans="1:12" ht="12.75">
      <c r="A88" s="1">
        <v>39814</v>
      </c>
      <c r="B88">
        <v>109057</v>
      </c>
      <c r="C88" t="s">
        <v>234</v>
      </c>
      <c r="D88" t="s">
        <v>235</v>
      </c>
      <c r="E88">
        <v>1989</v>
      </c>
      <c r="F88" s="29">
        <v>47</v>
      </c>
      <c r="G88" s="29">
        <v>18.08511</v>
      </c>
      <c r="H88" s="15">
        <v>21.05401</v>
      </c>
      <c r="I88" s="29">
        <v>1948.86170482635</v>
      </c>
      <c r="J88" s="29">
        <v>178.138295173645</v>
      </c>
      <c r="K88" s="29">
        <v>207.3820015118</v>
      </c>
      <c r="L88" s="29">
        <f t="shared" si="1"/>
        <v>29.24370633815502</v>
      </c>
    </row>
    <row r="89" spans="1:12" ht="12.75">
      <c r="A89" s="1">
        <v>39814</v>
      </c>
      <c r="B89">
        <v>117154</v>
      </c>
      <c r="C89" t="s">
        <v>69</v>
      </c>
      <c r="D89" t="s">
        <v>70</v>
      </c>
      <c r="E89">
        <v>1993</v>
      </c>
      <c r="F89" s="29">
        <v>39</v>
      </c>
      <c r="G89" s="29">
        <v>21.79487</v>
      </c>
      <c r="H89" s="15">
        <v>44.22609</v>
      </c>
      <c r="I89" s="29">
        <v>1296.93589013815</v>
      </c>
      <c r="J89" s="29">
        <v>178.064109861851</v>
      </c>
      <c r="K89" s="29">
        <v>361.327156697123</v>
      </c>
      <c r="L89" s="29">
        <f t="shared" si="1"/>
        <v>183.26304683527198</v>
      </c>
    </row>
    <row r="90" spans="1:12" ht="12.75">
      <c r="A90" s="1">
        <v>40725</v>
      </c>
      <c r="B90">
        <v>121973</v>
      </c>
      <c r="C90" t="s">
        <v>90</v>
      </c>
      <c r="D90" t="s">
        <v>91</v>
      </c>
      <c r="E90">
        <v>2003</v>
      </c>
      <c r="F90" s="29">
        <v>29</v>
      </c>
      <c r="G90" s="29">
        <v>29.31034</v>
      </c>
      <c r="H90" s="15">
        <v>53.87041</v>
      </c>
      <c r="I90" s="29">
        <v>1078.67241621017</v>
      </c>
      <c r="J90" s="29">
        <v>177.327583789825</v>
      </c>
      <c r="K90" s="29">
        <v>325.915981142185</v>
      </c>
      <c r="L90" s="29">
        <f t="shared" si="1"/>
        <v>148.58839735235998</v>
      </c>
    </row>
    <row r="91" spans="1:12" ht="12.75">
      <c r="A91" s="1">
        <v>39630</v>
      </c>
      <c r="B91">
        <v>115207</v>
      </c>
      <c r="C91" t="s">
        <v>130</v>
      </c>
      <c r="D91" t="s">
        <v>131</v>
      </c>
      <c r="E91">
        <v>1996</v>
      </c>
      <c r="F91" s="29">
        <v>30</v>
      </c>
      <c r="G91" s="29">
        <v>28.33333</v>
      </c>
      <c r="H91" s="15">
        <v>44.73225</v>
      </c>
      <c r="I91" s="29">
        <v>1285.48332428932</v>
      </c>
      <c r="J91" s="29">
        <v>176.516675710678</v>
      </c>
      <c r="K91" s="29">
        <v>278.681929351481</v>
      </c>
      <c r="L91" s="29">
        <f t="shared" si="1"/>
        <v>102.16525364080303</v>
      </c>
    </row>
    <row r="92" spans="1:12" ht="12.75">
      <c r="A92" s="1">
        <v>39814</v>
      </c>
      <c r="B92">
        <v>119845</v>
      </c>
      <c r="C92" t="s">
        <v>80</v>
      </c>
      <c r="D92" t="s">
        <v>81</v>
      </c>
      <c r="E92">
        <v>1996</v>
      </c>
      <c r="F92" s="29">
        <v>34</v>
      </c>
      <c r="G92" s="29">
        <v>25</v>
      </c>
      <c r="H92" s="15">
        <v>47.43684</v>
      </c>
      <c r="I92" s="29">
        <v>1222.5</v>
      </c>
      <c r="J92" s="29">
        <v>176.5</v>
      </c>
      <c r="K92" s="29">
        <v>334.904089717876</v>
      </c>
      <c r="L92" s="29">
        <f t="shared" si="1"/>
        <v>158.404089717876</v>
      </c>
    </row>
    <row r="93" spans="1:12" ht="12.75">
      <c r="A93" s="1">
        <v>39448</v>
      </c>
      <c r="B93">
        <v>104611</v>
      </c>
      <c r="C93" t="s">
        <v>196</v>
      </c>
      <c r="D93" t="s">
        <v>79</v>
      </c>
      <c r="E93">
        <v>1994</v>
      </c>
      <c r="F93" s="29">
        <v>26</v>
      </c>
      <c r="G93" s="29">
        <v>27.82224</v>
      </c>
      <c r="H93" s="15">
        <v>27.8222408294678</v>
      </c>
      <c r="I93" s="29">
        <v>1731.60699176788</v>
      </c>
      <c r="J93" s="29">
        <v>176.393008232117</v>
      </c>
      <c r="K93" s="29">
        <v>176.393005818221</v>
      </c>
      <c r="L93" s="29">
        <f t="shared" si="1"/>
        <v>-2.4138959986430564E-06</v>
      </c>
    </row>
    <row r="94" spans="1:12" ht="12.75">
      <c r="A94" s="1">
        <v>39264</v>
      </c>
      <c r="B94">
        <v>106177</v>
      </c>
      <c r="C94" t="s">
        <v>169</v>
      </c>
      <c r="D94" t="s">
        <v>170</v>
      </c>
      <c r="E94">
        <v>1993</v>
      </c>
      <c r="F94" s="29">
        <v>26</v>
      </c>
      <c r="G94" s="29">
        <v>32.69231</v>
      </c>
      <c r="H94" s="15">
        <v>46.31104</v>
      </c>
      <c r="I94" s="29">
        <v>1247.78846859932</v>
      </c>
      <c r="J94" s="29">
        <v>176.211531400681</v>
      </c>
      <c r="K94" s="29">
        <v>249.616505627603</v>
      </c>
      <c r="L94" s="29">
        <f t="shared" si="1"/>
        <v>73.40497422692201</v>
      </c>
    </row>
    <row r="95" spans="1:12" ht="12.75">
      <c r="A95" s="1">
        <v>40360</v>
      </c>
      <c r="B95">
        <v>103589</v>
      </c>
      <c r="C95" t="s">
        <v>174</v>
      </c>
      <c r="D95" t="s">
        <v>21</v>
      </c>
      <c r="E95">
        <v>1998</v>
      </c>
      <c r="F95" s="29">
        <v>28</v>
      </c>
      <c r="G95" s="29">
        <v>30.35714</v>
      </c>
      <c r="H95" s="15">
        <v>38.45521</v>
      </c>
      <c r="I95" s="29">
        <v>1438.92857059836</v>
      </c>
      <c r="J95" s="29">
        <v>176.071429401636</v>
      </c>
      <c r="K95" s="29">
        <v>223.0402153784</v>
      </c>
      <c r="L95" s="29">
        <f t="shared" si="1"/>
        <v>46.968785976763996</v>
      </c>
    </row>
    <row r="96" spans="1:12" ht="12.75">
      <c r="A96" s="1">
        <v>38899</v>
      </c>
      <c r="B96">
        <v>100376</v>
      </c>
      <c r="C96" t="s">
        <v>213</v>
      </c>
      <c r="D96" t="s">
        <v>21</v>
      </c>
      <c r="E96">
        <v>1992</v>
      </c>
      <c r="F96" s="29">
        <v>26</v>
      </c>
      <c r="G96" s="29">
        <v>32.69231</v>
      </c>
      <c r="H96" s="15">
        <v>40.56196</v>
      </c>
      <c r="I96" s="29">
        <v>1386.11539250612</v>
      </c>
      <c r="J96" s="29">
        <v>175.884607493877</v>
      </c>
      <c r="K96" s="29">
        <v>218.223342491114</v>
      </c>
      <c r="L96" s="29">
        <f t="shared" si="1"/>
        <v>42.338734997237</v>
      </c>
    </row>
    <row r="97" spans="1:12" ht="12.75">
      <c r="A97" s="1">
        <v>40544</v>
      </c>
      <c r="B97">
        <v>108461</v>
      </c>
      <c r="C97" t="s">
        <v>154</v>
      </c>
      <c r="D97" t="s">
        <v>155</v>
      </c>
      <c r="E97">
        <v>1997</v>
      </c>
      <c r="F97" s="29">
        <v>29</v>
      </c>
      <c r="G97" s="29">
        <v>29.31034</v>
      </c>
      <c r="H97" s="15">
        <v>43.18084</v>
      </c>
      <c r="I97" s="29">
        <v>1322.13792848587</v>
      </c>
      <c r="J97" s="29">
        <v>175.86207151413</v>
      </c>
      <c r="K97" s="29">
        <v>259.085054397074</v>
      </c>
      <c r="L97" s="29">
        <f t="shared" si="1"/>
        <v>83.22298288294397</v>
      </c>
    </row>
    <row r="98" spans="1:12" ht="12.75">
      <c r="A98" s="1">
        <v>40360</v>
      </c>
      <c r="B98">
        <v>122401</v>
      </c>
      <c r="C98" t="s">
        <v>158</v>
      </c>
      <c r="D98" t="s">
        <v>159</v>
      </c>
      <c r="E98">
        <v>2000</v>
      </c>
      <c r="F98" s="29">
        <v>26</v>
      </c>
      <c r="G98" s="29">
        <v>32.69231</v>
      </c>
      <c r="H98" s="15">
        <v>47.65489</v>
      </c>
      <c r="I98" s="29">
        <v>1216.76923513412</v>
      </c>
      <c r="J98" s="29">
        <v>175.230764865875</v>
      </c>
      <c r="K98" s="29">
        <v>255.430217472727</v>
      </c>
      <c r="L98" s="29">
        <f t="shared" si="1"/>
        <v>80.19945260685202</v>
      </c>
    </row>
    <row r="99" spans="1:12" ht="12.75">
      <c r="A99" s="1">
        <v>38899</v>
      </c>
      <c r="B99">
        <v>108288</v>
      </c>
      <c r="C99" t="s">
        <v>92</v>
      </c>
      <c r="D99" t="s">
        <v>93</v>
      </c>
      <c r="E99">
        <v>1993</v>
      </c>
      <c r="F99" s="29">
        <v>35</v>
      </c>
      <c r="G99" s="29">
        <v>24.28572</v>
      </c>
      <c r="H99" s="15">
        <v>45.19876</v>
      </c>
      <c r="I99" s="29">
        <v>1274.14285480976</v>
      </c>
      <c r="J99" s="29">
        <v>174.857145190239</v>
      </c>
      <c r="K99" s="29">
        <v>325.431071629567</v>
      </c>
      <c r="L99" s="29">
        <f t="shared" si="1"/>
        <v>150.57392643932798</v>
      </c>
    </row>
    <row r="100" spans="1:12" ht="12.75">
      <c r="A100" s="1">
        <v>40179</v>
      </c>
      <c r="B100">
        <v>107359</v>
      </c>
      <c r="C100" t="s">
        <v>281</v>
      </c>
      <c r="D100" t="s">
        <v>282</v>
      </c>
      <c r="E100">
        <v>1964</v>
      </c>
      <c r="F100" s="29">
        <v>41</v>
      </c>
      <c r="G100" s="29">
        <v>20.73171</v>
      </c>
      <c r="H100" s="15">
        <v>21.49156</v>
      </c>
      <c r="I100" s="29">
        <v>1933.8536657095</v>
      </c>
      <c r="J100" s="29">
        <v>174.146334290504</v>
      </c>
      <c r="K100" s="29">
        <v>180.52910204648</v>
      </c>
      <c r="L100" s="29">
        <f t="shared" si="1"/>
        <v>6.382767755976005</v>
      </c>
    </row>
    <row r="101" spans="1:12" ht="12.75">
      <c r="A101" s="1">
        <v>39448</v>
      </c>
      <c r="B101">
        <v>116897</v>
      </c>
      <c r="C101" t="s">
        <v>179</v>
      </c>
      <c r="D101" t="s">
        <v>42</v>
      </c>
      <c r="E101">
        <v>1996</v>
      </c>
      <c r="F101" s="29">
        <v>27</v>
      </c>
      <c r="G101" s="29">
        <v>31.48148</v>
      </c>
      <c r="H101" s="15">
        <v>43.55569</v>
      </c>
      <c r="I101" s="29">
        <v>1312.90740823746</v>
      </c>
      <c r="J101" s="29">
        <v>174.092591762543</v>
      </c>
      <c r="K101" s="29">
        <v>240.862966076438</v>
      </c>
      <c r="L101" s="29">
        <f t="shared" si="1"/>
        <v>66.77037431389499</v>
      </c>
    </row>
    <row r="102" spans="1:12" ht="12.75">
      <c r="A102" s="1">
        <v>39448</v>
      </c>
      <c r="B102">
        <v>117920</v>
      </c>
      <c r="C102" t="s">
        <v>280</v>
      </c>
      <c r="D102" t="s">
        <v>203</v>
      </c>
      <c r="E102">
        <v>1993</v>
      </c>
      <c r="F102" s="29">
        <v>30</v>
      </c>
      <c r="G102" s="29">
        <v>34</v>
      </c>
      <c r="H102" s="15">
        <v>38.92729</v>
      </c>
      <c r="I102" s="29">
        <v>1508.92000091076</v>
      </c>
      <c r="J102" s="29">
        <v>174.079999089241</v>
      </c>
      <c r="K102" s="29">
        <v>182.831629289815</v>
      </c>
      <c r="L102" s="29">
        <f t="shared" si="1"/>
        <v>8.751630200573999</v>
      </c>
    </row>
    <row r="103" spans="1:12" ht="12.75">
      <c r="A103" s="1">
        <v>39995</v>
      </c>
      <c r="B103">
        <v>105576</v>
      </c>
      <c r="C103" t="s">
        <v>20</v>
      </c>
      <c r="D103" t="s">
        <v>21</v>
      </c>
      <c r="E103">
        <v>1997</v>
      </c>
      <c r="F103" s="29">
        <v>37</v>
      </c>
      <c r="G103" s="29">
        <v>22.97297</v>
      </c>
      <c r="H103" s="15">
        <v>33.19684</v>
      </c>
      <c r="I103" s="29">
        <v>1577.55405509472</v>
      </c>
      <c r="J103" s="29">
        <v>173.445944905281</v>
      </c>
      <c r="K103" s="29">
        <v>250.63614511643</v>
      </c>
      <c r="L103" s="29">
        <f t="shared" si="1"/>
        <v>77.19020021114898</v>
      </c>
    </row>
    <row r="104" spans="1:12" ht="12.75">
      <c r="A104" s="1">
        <v>38899</v>
      </c>
      <c r="B104">
        <v>106346</v>
      </c>
      <c r="C104" t="s">
        <v>152</v>
      </c>
      <c r="D104" t="s">
        <v>29</v>
      </c>
      <c r="E104">
        <v>1941</v>
      </c>
      <c r="F104" s="29">
        <v>41</v>
      </c>
      <c r="G104" s="29">
        <v>20.73171</v>
      </c>
      <c r="H104" s="15">
        <v>31.15225</v>
      </c>
      <c r="I104" s="29">
        <v>1634.68293564022</v>
      </c>
      <c r="J104" s="29">
        <v>173.317064359784</v>
      </c>
      <c r="K104" s="29">
        <v>260.432804701103</v>
      </c>
      <c r="L104" s="29">
        <f t="shared" si="1"/>
        <v>87.115740341319</v>
      </c>
    </row>
    <row r="105" spans="1:12" ht="12.75">
      <c r="A105" s="1">
        <v>39264</v>
      </c>
      <c r="B105">
        <v>112083</v>
      </c>
      <c r="C105" t="s">
        <v>175</v>
      </c>
      <c r="D105" t="s">
        <v>176</v>
      </c>
      <c r="E105">
        <v>1996</v>
      </c>
      <c r="F105" s="29">
        <v>41</v>
      </c>
      <c r="G105" s="29">
        <v>20.73171</v>
      </c>
      <c r="H105" s="15">
        <v>36.67225</v>
      </c>
      <c r="I105" s="29">
        <v>1484.69511461258</v>
      </c>
      <c r="J105" s="29">
        <v>-172.695114612579</v>
      </c>
      <c r="K105" s="29">
        <v>-305.47984571318</v>
      </c>
      <c r="L105" s="29">
        <f t="shared" si="1"/>
        <v>-132.784731100601</v>
      </c>
    </row>
    <row r="106" spans="1:12" ht="12.75">
      <c r="A106" s="1">
        <v>39630</v>
      </c>
      <c r="B106">
        <v>110020</v>
      </c>
      <c r="C106" t="s">
        <v>59</v>
      </c>
      <c r="D106" t="s">
        <v>73</v>
      </c>
      <c r="E106">
        <v>1992</v>
      </c>
      <c r="F106" s="29">
        <v>43</v>
      </c>
      <c r="G106" s="29">
        <v>19.76744</v>
      </c>
      <c r="H106" s="15">
        <v>30.90564</v>
      </c>
      <c r="I106" s="29">
        <v>1642.22092324495</v>
      </c>
      <c r="J106" s="29">
        <v>171.779076755047</v>
      </c>
      <c r="K106" s="29">
        <v>268.570009108533</v>
      </c>
      <c r="L106" s="29">
        <f t="shared" si="1"/>
        <v>96.790932353486</v>
      </c>
    </row>
    <row r="107" spans="1:12" ht="12.75">
      <c r="A107" s="1">
        <v>39630</v>
      </c>
      <c r="B107">
        <v>109687</v>
      </c>
      <c r="C107" t="s">
        <v>267</v>
      </c>
      <c r="D107" t="s">
        <v>268</v>
      </c>
      <c r="E107">
        <v>1951</v>
      </c>
      <c r="F107" s="29">
        <v>34</v>
      </c>
      <c r="G107" s="29">
        <v>25</v>
      </c>
      <c r="H107" s="15">
        <v>27.95584</v>
      </c>
      <c r="I107" s="29">
        <v>1728.5</v>
      </c>
      <c r="J107" s="29">
        <v>171.5</v>
      </c>
      <c r="K107" s="29">
        <v>191.777062070906</v>
      </c>
      <c r="L107" s="29">
        <f t="shared" si="1"/>
        <v>20.277062070906</v>
      </c>
    </row>
    <row r="108" spans="1:12" ht="12.75">
      <c r="A108" s="1">
        <v>40360</v>
      </c>
      <c r="B108">
        <v>120494</v>
      </c>
      <c r="C108" t="s">
        <v>114</v>
      </c>
      <c r="D108" t="s">
        <v>115</v>
      </c>
      <c r="E108">
        <v>2001</v>
      </c>
      <c r="F108" s="29">
        <v>30</v>
      </c>
      <c r="G108" s="29">
        <v>28.33333</v>
      </c>
      <c r="H108" s="15">
        <v>42.10704</v>
      </c>
      <c r="I108" s="29">
        <v>1347.86666178703</v>
      </c>
      <c r="J108" s="29">
        <v>171.133338212967</v>
      </c>
      <c r="K108" s="29">
        <v>254.326525013294</v>
      </c>
      <c r="L108" s="29">
        <f t="shared" si="1"/>
        <v>83.193186800327</v>
      </c>
    </row>
    <row r="109" spans="1:12" ht="12.75">
      <c r="A109" s="1">
        <v>40544</v>
      </c>
      <c r="B109">
        <v>116998</v>
      </c>
      <c r="C109" t="s">
        <v>240</v>
      </c>
      <c r="D109" t="s">
        <v>186</v>
      </c>
      <c r="E109">
        <v>1996</v>
      </c>
      <c r="F109" s="29">
        <v>53</v>
      </c>
      <c r="G109" s="29">
        <v>16.03773</v>
      </c>
      <c r="H109" s="15">
        <v>19.12689</v>
      </c>
      <c r="I109" s="29">
        <v>2016.83963179588</v>
      </c>
      <c r="J109" s="29">
        <v>170.160368204117</v>
      </c>
      <c r="K109" s="29">
        <v>202.936301249775</v>
      </c>
      <c r="L109" s="29">
        <f t="shared" si="1"/>
        <v>32.77593304565801</v>
      </c>
    </row>
    <row r="110" spans="1:12" ht="12.75">
      <c r="A110" s="1">
        <v>38899</v>
      </c>
      <c r="B110">
        <v>105322</v>
      </c>
      <c r="C110" t="s">
        <v>103</v>
      </c>
      <c r="D110" t="s">
        <v>104</v>
      </c>
      <c r="E110">
        <v>1998</v>
      </c>
      <c r="F110" s="29">
        <v>30</v>
      </c>
      <c r="G110" s="29">
        <v>28.33333</v>
      </c>
      <c r="H110" s="15">
        <v>41.86116</v>
      </c>
      <c r="I110" s="29">
        <v>1353.99999189377</v>
      </c>
      <c r="J110" s="29">
        <v>170.000008106232</v>
      </c>
      <c r="K110" s="29">
        <v>251.166970292368</v>
      </c>
      <c r="L110" s="29">
        <f t="shared" si="1"/>
        <v>81.166962186136</v>
      </c>
    </row>
    <row r="111" spans="1:12" ht="12.75">
      <c r="A111" s="1">
        <v>38899</v>
      </c>
      <c r="B111">
        <v>104611</v>
      </c>
      <c r="C111" t="s">
        <v>196</v>
      </c>
      <c r="D111" t="s">
        <v>79</v>
      </c>
      <c r="E111">
        <v>1994</v>
      </c>
      <c r="F111" s="29">
        <v>30</v>
      </c>
      <c r="G111" s="29">
        <v>28.33333</v>
      </c>
      <c r="H111" s="15">
        <v>38.25936</v>
      </c>
      <c r="I111" s="29">
        <v>1443.99999666214</v>
      </c>
      <c r="J111" s="29">
        <v>170.00000333786</v>
      </c>
      <c r="K111" s="29">
        <v>229.55616</v>
      </c>
      <c r="L111" s="29">
        <f t="shared" si="1"/>
        <v>59.55615666214001</v>
      </c>
    </row>
    <row r="112" spans="1:12" ht="12.75">
      <c r="A112" s="1">
        <v>40725</v>
      </c>
      <c r="B112">
        <v>120683</v>
      </c>
      <c r="C112" t="s">
        <v>8</v>
      </c>
      <c r="D112" t="s">
        <v>9</v>
      </c>
      <c r="E112">
        <v>2000</v>
      </c>
      <c r="F112" s="29">
        <v>51</v>
      </c>
      <c r="G112" s="29">
        <v>16.66667</v>
      </c>
      <c r="H112" s="15">
        <v>28.79809</v>
      </c>
      <c r="I112" s="29">
        <v>1703.00000727177</v>
      </c>
      <c r="J112" s="29">
        <v>169.999992728233</v>
      </c>
      <c r="K112" s="29">
        <v>293.740519158638</v>
      </c>
      <c r="L112" s="29">
        <f t="shared" si="1"/>
        <v>123.740526430405</v>
      </c>
    </row>
    <row r="113" spans="1:12" ht="12.75">
      <c r="A113" s="1">
        <v>39083</v>
      </c>
      <c r="B113">
        <v>113001</v>
      </c>
      <c r="C113" t="s">
        <v>137</v>
      </c>
      <c r="D113" t="s">
        <v>138</v>
      </c>
      <c r="E113">
        <v>1964</v>
      </c>
      <c r="F113" s="29">
        <v>56</v>
      </c>
      <c r="G113" s="29">
        <v>17.34694</v>
      </c>
      <c r="H113" s="15">
        <v>25.24921</v>
      </c>
      <c r="I113" s="29">
        <v>1811.17346668243</v>
      </c>
      <c r="J113" s="29">
        <v>169.826533317566</v>
      </c>
      <c r="K113" s="29">
        <v>246.334532840261</v>
      </c>
      <c r="L113" s="29">
        <f t="shared" si="1"/>
        <v>76.507999522695</v>
      </c>
    </row>
    <row r="114" spans="1:12" ht="12.75">
      <c r="A114" s="1">
        <v>40360</v>
      </c>
      <c r="B114">
        <v>120706</v>
      </c>
      <c r="C114" t="s">
        <v>55</v>
      </c>
      <c r="D114" t="s">
        <v>21</v>
      </c>
      <c r="E114">
        <v>2000</v>
      </c>
      <c r="F114" s="29">
        <v>40</v>
      </c>
      <c r="G114" s="29">
        <v>21.25</v>
      </c>
      <c r="H114" s="15">
        <v>30.41536</v>
      </c>
      <c r="I114" s="29">
        <v>1655.6374989152</v>
      </c>
      <c r="J114" s="29">
        <v>169.362501084805</v>
      </c>
      <c r="K114" s="29">
        <v>242.410422392964</v>
      </c>
      <c r="L114" s="29">
        <f t="shared" si="1"/>
        <v>73.047921308159</v>
      </c>
    </row>
    <row r="115" spans="1:12" ht="12.75">
      <c r="A115" s="1">
        <v>40360</v>
      </c>
      <c r="B115">
        <v>121813</v>
      </c>
      <c r="C115" t="s">
        <v>246</v>
      </c>
      <c r="D115" t="s">
        <v>186</v>
      </c>
      <c r="E115">
        <v>1996</v>
      </c>
      <c r="F115" s="29">
        <v>29</v>
      </c>
      <c r="G115" s="29">
        <v>29.31034</v>
      </c>
      <c r="H115" s="15">
        <v>34.78225</v>
      </c>
      <c r="I115" s="29">
        <v>1534.87930870056</v>
      </c>
      <c r="J115" s="29">
        <v>169.120691299438</v>
      </c>
      <c r="K115" s="29">
        <v>200.693585723801</v>
      </c>
      <c r="L115" s="29">
        <f t="shared" si="1"/>
        <v>31.572894424363</v>
      </c>
    </row>
    <row r="116" spans="1:12" ht="12.75">
      <c r="A116" s="1">
        <v>39083</v>
      </c>
      <c r="B116">
        <v>115642</v>
      </c>
      <c r="C116" t="s">
        <v>279</v>
      </c>
      <c r="D116" t="s">
        <v>81</v>
      </c>
      <c r="E116">
        <v>1988</v>
      </c>
      <c r="F116" s="29">
        <v>47</v>
      </c>
      <c r="G116" s="29">
        <v>18.08511</v>
      </c>
      <c r="H116" s="15">
        <v>19.99396</v>
      </c>
      <c r="I116" s="29">
        <v>1986.43617379665</v>
      </c>
      <c r="J116" s="29">
        <v>166.563826203346</v>
      </c>
      <c r="K116" s="29">
        <v>184.144372213742</v>
      </c>
      <c r="L116" s="29">
        <f t="shared" si="1"/>
        <v>17.580546010396006</v>
      </c>
    </row>
    <row r="117" spans="1:12" ht="12.75">
      <c r="A117" s="1">
        <v>39814</v>
      </c>
      <c r="B117">
        <v>118862</v>
      </c>
      <c r="C117" t="s">
        <v>190</v>
      </c>
      <c r="D117" t="s">
        <v>191</v>
      </c>
      <c r="E117">
        <v>1997</v>
      </c>
      <c r="F117" s="29">
        <v>30</v>
      </c>
      <c r="G117" s="29">
        <v>28.33333</v>
      </c>
      <c r="H117" s="15">
        <v>39.48169</v>
      </c>
      <c r="I117" s="29">
        <v>1412.68332964182</v>
      </c>
      <c r="J117" s="29">
        <v>166.316670358181</v>
      </c>
      <c r="K117" s="29">
        <v>231.757516222921</v>
      </c>
      <c r="L117" s="29">
        <f t="shared" si="1"/>
        <v>65.44084586474</v>
      </c>
    </row>
    <row r="118" spans="1:12" ht="12.75">
      <c r="A118" s="1">
        <v>40544</v>
      </c>
      <c r="B118">
        <v>103426</v>
      </c>
      <c r="C118" t="s">
        <v>306</v>
      </c>
      <c r="D118" t="s">
        <v>21</v>
      </c>
      <c r="E118">
        <v>1992</v>
      </c>
      <c r="F118" s="29">
        <v>27</v>
      </c>
      <c r="G118" s="29">
        <v>27.25801</v>
      </c>
      <c r="H118" s="15">
        <v>27.2580108642578</v>
      </c>
      <c r="I118" s="29">
        <v>1748.72612968087</v>
      </c>
      <c r="J118" s="29">
        <v>166.273870319128</v>
      </c>
      <c r="K118" s="29">
        <v>166.273870602824</v>
      </c>
      <c r="L118" s="29">
        <f t="shared" si="1"/>
        <v>2.836959822616336E-07</v>
      </c>
    </row>
    <row r="119" spans="1:12" ht="12.75">
      <c r="A119" s="1">
        <v>40360</v>
      </c>
      <c r="B119">
        <v>102978</v>
      </c>
      <c r="C119" t="s">
        <v>86</v>
      </c>
      <c r="D119" t="s">
        <v>87</v>
      </c>
      <c r="E119">
        <v>1957</v>
      </c>
      <c r="F119" s="29">
        <v>32</v>
      </c>
      <c r="G119" s="29">
        <v>26.5625</v>
      </c>
      <c r="H119" s="15">
        <v>31.96944</v>
      </c>
      <c r="I119" s="29">
        <v>1611.984375</v>
      </c>
      <c r="J119" s="29">
        <v>166.015625</v>
      </c>
      <c r="K119" s="29">
        <v>199.809000238191</v>
      </c>
      <c r="L119" s="29">
        <f t="shared" si="1"/>
        <v>33.793375238191004</v>
      </c>
    </row>
    <row r="120" spans="1:12" ht="12.75">
      <c r="A120" s="1">
        <v>39264</v>
      </c>
      <c r="B120">
        <v>105378</v>
      </c>
      <c r="C120" t="s">
        <v>150</v>
      </c>
      <c r="D120" t="s">
        <v>151</v>
      </c>
      <c r="E120">
        <v>1993</v>
      </c>
      <c r="F120" s="29">
        <v>31</v>
      </c>
      <c r="G120" s="29">
        <v>27.41936</v>
      </c>
      <c r="H120" s="15">
        <v>34.70769</v>
      </c>
      <c r="I120" s="29">
        <v>1537.38709327579</v>
      </c>
      <c r="J120" s="29">
        <v>165.612906724215</v>
      </c>
      <c r="K120" s="29">
        <v>209.63444582347</v>
      </c>
      <c r="L120" s="29">
        <f t="shared" si="1"/>
        <v>44.021539099254994</v>
      </c>
    </row>
    <row r="121" spans="1:12" ht="12.75">
      <c r="A121" s="1">
        <v>39995</v>
      </c>
      <c r="B121">
        <v>100843</v>
      </c>
      <c r="C121" t="s">
        <v>202</v>
      </c>
      <c r="D121" t="s">
        <v>203</v>
      </c>
      <c r="E121">
        <v>1996</v>
      </c>
      <c r="F121" s="29">
        <v>32</v>
      </c>
      <c r="G121" s="29">
        <v>26.5625</v>
      </c>
      <c r="H121" s="15">
        <v>36.71056</v>
      </c>
      <c r="I121" s="29">
        <v>1484.046875</v>
      </c>
      <c r="J121" s="29">
        <v>164.953125</v>
      </c>
      <c r="K121" s="29">
        <v>227.972577154171</v>
      </c>
      <c r="L121" s="29">
        <f t="shared" si="1"/>
        <v>63.019452154171006</v>
      </c>
    </row>
    <row r="122" spans="1:12" ht="12.75">
      <c r="A122" s="1">
        <v>40544</v>
      </c>
      <c r="B122">
        <v>121804</v>
      </c>
      <c r="C122" t="s">
        <v>39</v>
      </c>
      <c r="D122" t="s">
        <v>40</v>
      </c>
      <c r="E122">
        <v>1998</v>
      </c>
      <c r="F122" s="29">
        <v>37</v>
      </c>
      <c r="G122" s="29">
        <v>22.97297</v>
      </c>
      <c r="H122" s="15">
        <v>32.25616</v>
      </c>
      <c r="I122" s="29">
        <v>1603.71621251106</v>
      </c>
      <c r="J122" s="29">
        <v>-164.716212511063</v>
      </c>
      <c r="K122" s="29">
        <v>-231.276658125248</v>
      </c>
      <c r="L122" s="29">
        <f t="shared" si="1"/>
        <v>-66.560445614185</v>
      </c>
    </row>
    <row r="123" spans="1:12" ht="12.75">
      <c r="A123" s="1">
        <v>40725</v>
      </c>
      <c r="B123">
        <v>110763</v>
      </c>
      <c r="C123" t="s">
        <v>95</v>
      </c>
      <c r="D123" t="s">
        <v>96</v>
      </c>
      <c r="E123">
        <v>1998</v>
      </c>
      <c r="F123" s="29">
        <v>39</v>
      </c>
      <c r="G123" s="29">
        <v>21.79487</v>
      </c>
      <c r="H123" s="15">
        <v>42.97329</v>
      </c>
      <c r="I123" s="29">
        <v>1327.44871592522</v>
      </c>
      <c r="J123" s="29">
        <v>164.551284074783</v>
      </c>
      <c r="K123" s="29">
        <v>324.448334729378</v>
      </c>
      <c r="L123" s="29">
        <f t="shared" si="1"/>
        <v>159.897050654595</v>
      </c>
    </row>
    <row r="124" spans="1:12" ht="12.75">
      <c r="A124" s="1">
        <v>39264</v>
      </c>
      <c r="B124">
        <v>117194</v>
      </c>
      <c r="C124" t="s">
        <v>128</v>
      </c>
      <c r="D124" t="s">
        <v>129</v>
      </c>
      <c r="E124">
        <v>2000</v>
      </c>
      <c r="F124" s="29">
        <v>32</v>
      </c>
      <c r="G124" s="29">
        <v>26.5625</v>
      </c>
      <c r="H124" s="15">
        <v>45.369</v>
      </c>
      <c r="I124" s="29">
        <v>1269.84375</v>
      </c>
      <c r="J124" s="29">
        <v>164.15625</v>
      </c>
      <c r="K124" s="29">
        <v>280.380417958327</v>
      </c>
      <c r="L124" s="29">
        <f t="shared" si="1"/>
        <v>116.22416795832697</v>
      </c>
    </row>
    <row r="125" spans="1:12" ht="12.75">
      <c r="A125" s="1">
        <v>39630</v>
      </c>
      <c r="B125">
        <v>100011</v>
      </c>
      <c r="C125" t="s">
        <v>381</v>
      </c>
      <c r="D125" t="s">
        <v>272</v>
      </c>
      <c r="E125">
        <v>1923</v>
      </c>
      <c r="F125" s="29">
        <v>29</v>
      </c>
      <c r="G125" s="29">
        <v>30.35714</v>
      </c>
      <c r="H125" s="15">
        <v>33.45241</v>
      </c>
      <c r="I125" s="29">
        <v>1602.32142820954</v>
      </c>
      <c r="J125" s="29">
        <v>-163.321428209543</v>
      </c>
      <c r="K125" s="29">
        <v>-174.149724412592</v>
      </c>
      <c r="L125" s="29">
        <f t="shared" si="1"/>
        <v>-10.828296203049007</v>
      </c>
    </row>
    <row r="126" spans="1:12" ht="12.75">
      <c r="A126" s="1">
        <v>40179</v>
      </c>
      <c r="B126">
        <v>109942</v>
      </c>
      <c r="C126" t="s">
        <v>177</v>
      </c>
      <c r="D126" t="s">
        <v>178</v>
      </c>
      <c r="E126">
        <v>1958</v>
      </c>
      <c r="F126" s="29">
        <v>34</v>
      </c>
      <c r="G126" s="29">
        <v>25</v>
      </c>
      <c r="H126" s="15">
        <v>37.17184</v>
      </c>
      <c r="I126" s="29">
        <v>1471.75</v>
      </c>
      <c r="J126" s="29">
        <v>162.25</v>
      </c>
      <c r="K126" s="29">
        <v>241.245244862492</v>
      </c>
      <c r="L126" s="29">
        <f t="shared" si="1"/>
        <v>78.995244862492</v>
      </c>
    </row>
    <row r="127" spans="1:12" ht="12.75">
      <c r="A127" s="1">
        <v>39448</v>
      </c>
      <c r="B127">
        <v>116094</v>
      </c>
      <c r="C127" t="s">
        <v>293</v>
      </c>
      <c r="D127" t="s">
        <v>115</v>
      </c>
      <c r="E127">
        <v>1994</v>
      </c>
      <c r="F127" s="29">
        <v>47</v>
      </c>
      <c r="G127" s="29">
        <v>21.79487</v>
      </c>
      <c r="H127" s="15">
        <v>23.43961</v>
      </c>
      <c r="I127" s="29">
        <v>1868.84615157545</v>
      </c>
      <c r="J127" s="29">
        <v>162.153848424554</v>
      </c>
      <c r="K127" s="29">
        <v>173.370926455337</v>
      </c>
      <c r="L127" s="29">
        <f t="shared" si="1"/>
        <v>11.217078030783</v>
      </c>
    </row>
    <row r="128" spans="1:12" ht="12.75">
      <c r="A128" s="1">
        <v>40360</v>
      </c>
      <c r="B128">
        <v>122011</v>
      </c>
      <c r="C128" t="s">
        <v>207</v>
      </c>
      <c r="D128" t="s">
        <v>208</v>
      </c>
      <c r="E128">
        <v>2000</v>
      </c>
      <c r="F128" s="29">
        <v>27</v>
      </c>
      <c r="G128" s="29">
        <v>31.48148</v>
      </c>
      <c r="H128" s="15">
        <v>43.22241</v>
      </c>
      <c r="I128" s="29">
        <v>1320.87036561966</v>
      </c>
      <c r="J128" s="29">
        <v>162.129634380341</v>
      </c>
      <c r="K128" s="29">
        <v>222.595415944042</v>
      </c>
      <c r="L128" s="29">
        <f t="shared" si="1"/>
        <v>60.465781563701</v>
      </c>
    </row>
    <row r="129" spans="1:12" ht="12.75">
      <c r="A129" s="1">
        <v>40725</v>
      </c>
      <c r="B129">
        <v>121722</v>
      </c>
      <c r="C129" t="s">
        <v>141</v>
      </c>
      <c r="D129" t="s">
        <v>142</v>
      </c>
      <c r="E129">
        <v>1998</v>
      </c>
      <c r="F129" s="29">
        <v>26</v>
      </c>
      <c r="G129" s="29">
        <v>32.69231</v>
      </c>
      <c r="H129" s="15">
        <v>54.10276</v>
      </c>
      <c r="I129" s="29">
        <v>1074.17308568954</v>
      </c>
      <c r="J129" s="29">
        <v>161.826914310455</v>
      </c>
      <c r="K129" s="29">
        <v>267.808652486911</v>
      </c>
      <c r="L129" s="29">
        <f t="shared" si="1"/>
        <v>105.98173817645599</v>
      </c>
    </row>
    <row r="130" spans="1:12" ht="12.75">
      <c r="A130" s="1">
        <v>39448</v>
      </c>
      <c r="B130">
        <v>100990</v>
      </c>
      <c r="C130" t="s">
        <v>221</v>
      </c>
      <c r="D130" t="s">
        <v>195</v>
      </c>
      <c r="E130">
        <v>1992</v>
      </c>
      <c r="F130" s="29">
        <v>37</v>
      </c>
      <c r="G130" s="29">
        <v>19.18225</v>
      </c>
      <c r="H130" s="15">
        <v>19.1822490692139</v>
      </c>
      <c r="I130" s="29">
        <v>2015.02004264295</v>
      </c>
      <c r="J130" s="29">
        <v>159.979957357049</v>
      </c>
      <c r="K130" s="29">
        <v>159.979956269683</v>
      </c>
      <c r="L130" s="29">
        <f t="shared" si="1"/>
        <v>-1.0873660016841313E-06</v>
      </c>
    </row>
    <row r="131" spans="1:12" ht="12.75">
      <c r="A131" s="1">
        <v>40360</v>
      </c>
      <c r="B131">
        <v>118021</v>
      </c>
      <c r="C131" t="s">
        <v>33</v>
      </c>
      <c r="D131" t="s">
        <v>187</v>
      </c>
      <c r="E131">
        <v>2000</v>
      </c>
      <c r="F131" s="29">
        <v>31</v>
      </c>
      <c r="G131" s="29">
        <v>27.41936</v>
      </c>
      <c r="H131" s="15">
        <v>40.804</v>
      </c>
      <c r="I131" s="29">
        <v>1380.41935122013</v>
      </c>
      <c r="J131" s="29">
        <v>159.580648779869</v>
      </c>
      <c r="K131" s="29">
        <v>237.479280620188</v>
      </c>
      <c r="L131" s="29">
        <f aca="true" t="shared" si="2" ref="L131:L163">K131-J131</f>
        <v>77.89863184031901</v>
      </c>
    </row>
    <row r="132" spans="1:12" ht="12.75">
      <c r="A132" s="1">
        <v>39995</v>
      </c>
      <c r="B132">
        <v>117107</v>
      </c>
      <c r="C132" t="s">
        <v>14</v>
      </c>
      <c r="D132" t="s">
        <v>88</v>
      </c>
      <c r="E132">
        <v>1998</v>
      </c>
      <c r="F132" s="29">
        <v>65</v>
      </c>
      <c r="G132" s="29">
        <v>13.28125</v>
      </c>
      <c r="H132" s="15">
        <v>26.17924</v>
      </c>
      <c r="I132" s="29">
        <v>1827.2890625</v>
      </c>
      <c r="J132" s="29">
        <v>158.7109375</v>
      </c>
      <c r="K132" s="29">
        <v>295.998221622399</v>
      </c>
      <c r="L132" s="29">
        <f t="shared" si="2"/>
        <v>137.287284122399</v>
      </c>
    </row>
    <row r="133" spans="1:12" ht="12.75">
      <c r="A133" s="1">
        <v>40544</v>
      </c>
      <c r="B133">
        <v>102382</v>
      </c>
      <c r="C133" t="s">
        <v>332</v>
      </c>
      <c r="D133" t="s">
        <v>333</v>
      </c>
      <c r="E133">
        <v>1961</v>
      </c>
      <c r="F133" s="29">
        <v>29</v>
      </c>
      <c r="G133" s="29">
        <v>22.86144</v>
      </c>
      <c r="H133" s="15">
        <v>22.8614406585693</v>
      </c>
      <c r="I133" s="29">
        <v>1887.57021570206</v>
      </c>
      <c r="J133" s="29">
        <v>158.429784297943</v>
      </c>
      <c r="K133" s="29">
        <v>158.429785630713</v>
      </c>
      <c r="L133" s="29">
        <f t="shared" si="2"/>
        <v>1.3327700116860797E-06</v>
      </c>
    </row>
    <row r="134" spans="1:12" ht="12.75">
      <c r="A134" s="1">
        <v>40360</v>
      </c>
      <c r="B134">
        <v>103196</v>
      </c>
      <c r="C134" t="s">
        <v>32</v>
      </c>
      <c r="D134" t="s">
        <v>76</v>
      </c>
      <c r="E134">
        <v>1988</v>
      </c>
      <c r="F134" s="29">
        <v>26</v>
      </c>
      <c r="G134" s="29">
        <v>32.00521</v>
      </c>
      <c r="H134" s="15">
        <v>32.0052108764648</v>
      </c>
      <c r="I134" s="29">
        <v>1611.21431046724</v>
      </c>
      <c r="J134" s="29">
        <v>157.785689532757</v>
      </c>
      <c r="K134" s="29">
        <v>157.78568806146</v>
      </c>
      <c r="L134" s="29">
        <f t="shared" si="2"/>
        <v>-1.4712969971242273E-06</v>
      </c>
    </row>
    <row r="135" spans="1:12" ht="12.75">
      <c r="A135" s="1">
        <v>40179</v>
      </c>
      <c r="B135">
        <v>118862</v>
      </c>
      <c r="C135" t="s">
        <v>190</v>
      </c>
      <c r="D135" t="s">
        <v>191</v>
      </c>
      <c r="E135">
        <v>1997</v>
      </c>
      <c r="F135" s="29">
        <v>33</v>
      </c>
      <c r="G135" s="29">
        <v>25.75758</v>
      </c>
      <c r="H135" s="15">
        <v>37.09476</v>
      </c>
      <c r="I135" s="29">
        <v>1474.36363554001</v>
      </c>
      <c r="J135" s="29">
        <v>157.636364459991</v>
      </c>
      <c r="K135" s="29">
        <v>227.019932758769</v>
      </c>
      <c r="L135" s="29">
        <f t="shared" si="2"/>
        <v>69.38356829877799</v>
      </c>
    </row>
    <row r="136" spans="1:12" ht="12.75">
      <c r="A136" s="1">
        <v>39448</v>
      </c>
      <c r="B136">
        <v>117543</v>
      </c>
      <c r="C136" t="s">
        <v>327</v>
      </c>
      <c r="D136" t="s">
        <v>328</v>
      </c>
      <c r="E136">
        <v>1976</v>
      </c>
      <c r="F136" s="29">
        <v>28</v>
      </c>
      <c r="G136" s="29">
        <v>30.35714</v>
      </c>
      <c r="H136" s="15">
        <v>30.80025</v>
      </c>
      <c r="I136" s="29">
        <v>1645.05357021093</v>
      </c>
      <c r="J136" s="29">
        <v>156.946429789066</v>
      </c>
      <c r="K136" s="29">
        <v>159.237292096116</v>
      </c>
      <c r="L136" s="29">
        <f t="shared" si="2"/>
        <v>2.2908623070499914</v>
      </c>
    </row>
    <row r="137" spans="1:12" ht="12.75">
      <c r="A137" s="1">
        <v>39814</v>
      </c>
      <c r="B137">
        <v>104603</v>
      </c>
      <c r="C137" t="s">
        <v>341</v>
      </c>
      <c r="D137" t="s">
        <v>291</v>
      </c>
      <c r="E137">
        <v>1960</v>
      </c>
      <c r="F137" s="29">
        <v>29</v>
      </c>
      <c r="G137" s="29">
        <v>28.32489</v>
      </c>
      <c r="H137" s="15">
        <v>28.3248901367188</v>
      </c>
      <c r="I137" s="29">
        <v>1717.08010864258</v>
      </c>
      <c r="J137" s="29">
        <v>156.919891357422</v>
      </c>
      <c r="K137" s="29">
        <v>156.9198924928</v>
      </c>
      <c r="L137" s="29">
        <f t="shared" si="2"/>
        <v>1.1353779996170488E-06</v>
      </c>
    </row>
    <row r="138" spans="1:12" ht="12.75">
      <c r="A138" s="1">
        <v>40360</v>
      </c>
      <c r="B138">
        <v>114797</v>
      </c>
      <c r="C138" t="s">
        <v>162</v>
      </c>
      <c r="D138" t="s">
        <v>163</v>
      </c>
      <c r="E138">
        <v>1996</v>
      </c>
      <c r="F138" s="29">
        <v>39</v>
      </c>
      <c r="G138" s="29">
        <v>21.79487</v>
      </c>
      <c r="H138" s="15">
        <v>35.49456</v>
      </c>
      <c r="I138" s="29">
        <v>1515.51281520724</v>
      </c>
      <c r="J138" s="29">
        <v>156.487184792757</v>
      </c>
      <c r="K138" s="29">
        <v>254.850947797481</v>
      </c>
      <c r="L138" s="29">
        <f t="shared" si="2"/>
        <v>98.363763004724</v>
      </c>
    </row>
    <row r="139" spans="1:12" ht="12.75">
      <c r="A139" s="1">
        <v>39448</v>
      </c>
      <c r="B139">
        <v>106831</v>
      </c>
      <c r="C139" t="s">
        <v>278</v>
      </c>
      <c r="D139" t="s">
        <v>151</v>
      </c>
      <c r="E139">
        <v>1995</v>
      </c>
      <c r="F139" s="29">
        <v>29</v>
      </c>
      <c r="G139" s="29">
        <v>29.31034</v>
      </c>
      <c r="H139" s="15">
        <v>30.276</v>
      </c>
      <c r="I139" s="29">
        <v>1660.06896543503</v>
      </c>
      <c r="J139" s="29">
        <v>155.931034564972</v>
      </c>
      <c r="K139" s="29">
        <v>161.068319501482</v>
      </c>
      <c r="L139" s="29">
        <f t="shared" si="2"/>
        <v>5.137284936509985</v>
      </c>
    </row>
    <row r="140" spans="1:12" ht="12.75">
      <c r="A140" s="1">
        <v>39083</v>
      </c>
      <c r="B140">
        <v>109901</v>
      </c>
      <c r="C140" t="s">
        <v>299</v>
      </c>
      <c r="D140" t="s">
        <v>300</v>
      </c>
      <c r="E140">
        <v>1992</v>
      </c>
      <c r="F140" s="29">
        <v>38</v>
      </c>
      <c r="G140" s="29">
        <v>22.36842</v>
      </c>
      <c r="H140" s="15">
        <v>24.27364</v>
      </c>
      <c r="I140" s="29">
        <v>1842.31578469276</v>
      </c>
      <c r="J140" s="29">
        <v>155.684215307236</v>
      </c>
      <c r="K140" s="29">
        <v>168.944539123873</v>
      </c>
      <c r="L140" s="29">
        <f t="shared" si="2"/>
        <v>13.260323816636998</v>
      </c>
    </row>
    <row r="141" spans="1:12" ht="12.75">
      <c r="A141" s="1">
        <v>40544</v>
      </c>
      <c r="B141">
        <v>119583</v>
      </c>
      <c r="C141" t="s">
        <v>348</v>
      </c>
      <c r="D141" t="s">
        <v>274</v>
      </c>
      <c r="E141">
        <v>1995</v>
      </c>
      <c r="F141" s="29">
        <v>27</v>
      </c>
      <c r="G141" s="29">
        <v>23.50089</v>
      </c>
      <c r="H141" s="15">
        <v>23.5008907318115</v>
      </c>
      <c r="I141" s="29">
        <v>1866.89412033558</v>
      </c>
      <c r="J141" s="29">
        <v>155.105879664421</v>
      </c>
      <c r="K141" s="29">
        <v>155.105879740452</v>
      </c>
      <c r="L141" s="29">
        <f t="shared" si="2"/>
        <v>7.603100016240205E-08</v>
      </c>
    </row>
    <row r="142" spans="1:12" ht="12.75">
      <c r="A142" s="1">
        <v>39814</v>
      </c>
      <c r="B142">
        <v>118867</v>
      </c>
      <c r="C142" t="s">
        <v>197</v>
      </c>
      <c r="D142" t="s">
        <v>198</v>
      </c>
      <c r="E142">
        <v>1997</v>
      </c>
      <c r="F142" s="29">
        <v>26</v>
      </c>
      <c r="G142" s="29">
        <v>32.69231</v>
      </c>
      <c r="H142" s="15">
        <v>48.4</v>
      </c>
      <c r="I142" s="29">
        <v>1200.0384657383</v>
      </c>
      <c r="J142" s="29">
        <v>154.961534261703</v>
      </c>
      <c r="K142" s="29">
        <v>229.416002985835</v>
      </c>
      <c r="L142" s="29">
        <f t="shared" si="2"/>
        <v>74.454468724132</v>
      </c>
    </row>
    <row r="143" spans="1:12" ht="12.75">
      <c r="A143" s="1">
        <v>39264</v>
      </c>
      <c r="B143">
        <v>100432</v>
      </c>
      <c r="C143" t="s">
        <v>269</v>
      </c>
      <c r="D143" t="s">
        <v>270</v>
      </c>
      <c r="E143">
        <v>1977</v>
      </c>
      <c r="F143" s="29">
        <v>38</v>
      </c>
      <c r="G143" s="29">
        <v>22.36842</v>
      </c>
      <c r="H143" s="15">
        <v>27.65569</v>
      </c>
      <c r="I143" s="29">
        <v>1737.43420615792</v>
      </c>
      <c r="J143" s="29">
        <v>154.565793842077</v>
      </c>
      <c r="K143" s="29">
        <v>191.100821844845</v>
      </c>
      <c r="L143" s="29">
        <f t="shared" si="2"/>
        <v>36.535028002768</v>
      </c>
    </row>
    <row r="144" spans="1:12" ht="12.75">
      <c r="A144" s="1">
        <v>39995</v>
      </c>
      <c r="B144">
        <v>106013</v>
      </c>
      <c r="C144" t="s">
        <v>351</v>
      </c>
      <c r="D144" t="s">
        <v>333</v>
      </c>
      <c r="E144">
        <v>1957</v>
      </c>
      <c r="F144" s="29">
        <v>36</v>
      </c>
      <c r="G144" s="29">
        <v>19.99396</v>
      </c>
      <c r="H144" s="15">
        <v>19.9939594268799</v>
      </c>
      <c r="I144" s="29">
        <v>1986.4466932416</v>
      </c>
      <c r="J144" s="29">
        <v>154.553306758404</v>
      </c>
      <c r="K144" s="29">
        <v>154.553306527686</v>
      </c>
      <c r="L144" s="29">
        <f t="shared" si="2"/>
        <v>-2.3071800114848884E-07</v>
      </c>
    </row>
    <row r="145" spans="1:12" ht="12.75">
      <c r="A145" s="1">
        <v>40360</v>
      </c>
      <c r="B145">
        <v>120722</v>
      </c>
      <c r="C145" t="s">
        <v>252</v>
      </c>
      <c r="D145" t="s">
        <v>42</v>
      </c>
      <c r="E145">
        <v>1983</v>
      </c>
      <c r="F145" s="29">
        <v>29</v>
      </c>
      <c r="G145" s="29">
        <v>29.31034</v>
      </c>
      <c r="H145" s="15">
        <v>37.75249</v>
      </c>
      <c r="I145" s="29">
        <v>1456.53448653221</v>
      </c>
      <c r="J145" s="29">
        <v>154.465513467789</v>
      </c>
      <c r="K145" s="29">
        <v>198.955619435184</v>
      </c>
      <c r="L145" s="29">
        <f t="shared" si="2"/>
        <v>44.49010596739498</v>
      </c>
    </row>
    <row r="146" spans="1:12" ht="12.75">
      <c r="A146" s="1">
        <v>39995</v>
      </c>
      <c r="B146">
        <v>118247</v>
      </c>
      <c r="C146" t="s">
        <v>57</v>
      </c>
      <c r="D146" t="s">
        <v>58</v>
      </c>
      <c r="E146">
        <v>1999</v>
      </c>
      <c r="F146" s="29">
        <v>45</v>
      </c>
      <c r="G146" s="29">
        <v>19.31818</v>
      </c>
      <c r="H146" s="15">
        <v>48.4</v>
      </c>
      <c r="I146" s="29">
        <v>1199.84090697765</v>
      </c>
      <c r="J146" s="29">
        <v>154.159093022346</v>
      </c>
      <c r="K146" s="29">
        <v>386.234641224618</v>
      </c>
      <c r="L146" s="29">
        <f t="shared" si="2"/>
        <v>232.07554820227196</v>
      </c>
    </row>
    <row r="147" spans="1:12" ht="12.75">
      <c r="A147" s="1">
        <v>39814</v>
      </c>
      <c r="B147">
        <v>108593</v>
      </c>
      <c r="C147" t="s">
        <v>216</v>
      </c>
      <c r="D147" t="s">
        <v>73</v>
      </c>
      <c r="E147">
        <v>1995</v>
      </c>
      <c r="F147" s="29">
        <v>38</v>
      </c>
      <c r="G147" s="29">
        <v>22.36842</v>
      </c>
      <c r="H147" s="15">
        <v>31.43529</v>
      </c>
      <c r="I147" s="29">
        <v>1626.88157618046</v>
      </c>
      <c r="J147" s="29">
        <v>154.118423819542</v>
      </c>
      <c r="K147" s="29">
        <v>216.589146127942</v>
      </c>
      <c r="L147" s="29">
        <f t="shared" si="2"/>
        <v>62.47072230840001</v>
      </c>
    </row>
    <row r="148" spans="1:12" ht="12.75">
      <c r="A148" s="1">
        <v>40544</v>
      </c>
      <c r="B148">
        <v>117091</v>
      </c>
      <c r="C148" t="s">
        <v>22</v>
      </c>
      <c r="D148" t="s">
        <v>23</v>
      </c>
      <c r="E148">
        <v>1998</v>
      </c>
      <c r="F148" s="29">
        <v>36</v>
      </c>
      <c r="G148" s="29">
        <v>23.61111</v>
      </c>
      <c r="H148" s="15">
        <v>41.209</v>
      </c>
      <c r="I148" s="29">
        <v>1370.29166996479</v>
      </c>
      <c r="J148" s="29">
        <v>153.70833003521</v>
      </c>
      <c r="K148" s="29">
        <v>268.270590681609</v>
      </c>
      <c r="L148" s="29">
        <f t="shared" si="2"/>
        <v>114.56226064639901</v>
      </c>
    </row>
    <row r="149" spans="1:12" ht="12.75">
      <c r="A149" s="1">
        <v>40179</v>
      </c>
      <c r="B149">
        <v>117154</v>
      </c>
      <c r="C149" t="s">
        <v>69</v>
      </c>
      <c r="D149" t="s">
        <v>70</v>
      </c>
      <c r="E149">
        <v>1993</v>
      </c>
      <c r="F149" s="29">
        <v>36</v>
      </c>
      <c r="G149" s="29">
        <v>23.61111</v>
      </c>
      <c r="H149" s="15">
        <v>35.721</v>
      </c>
      <c r="I149" s="29">
        <v>1510.291670084</v>
      </c>
      <c r="J149" s="29">
        <v>153.708329916</v>
      </c>
      <c r="K149" s="29">
        <v>232.543706731774</v>
      </c>
      <c r="L149" s="29">
        <f t="shared" si="2"/>
        <v>78.835376815774</v>
      </c>
    </row>
    <row r="150" spans="1:12" ht="12.75">
      <c r="A150" s="1">
        <v>40360</v>
      </c>
      <c r="B150">
        <v>108901</v>
      </c>
      <c r="C150" t="s">
        <v>61</v>
      </c>
      <c r="D150" t="s">
        <v>62</v>
      </c>
      <c r="E150">
        <v>1994</v>
      </c>
      <c r="F150" s="29">
        <v>33</v>
      </c>
      <c r="G150" s="29">
        <v>19.90921</v>
      </c>
      <c r="H150" s="15">
        <v>19.9092102050781</v>
      </c>
      <c r="I150" s="29">
        <v>1989.30089688301</v>
      </c>
      <c r="J150" s="29">
        <v>153.699103116989</v>
      </c>
      <c r="K150" s="29">
        <v>153.699103649481</v>
      </c>
      <c r="L150" s="29">
        <f t="shared" si="2"/>
        <v>5.32492009597263E-07</v>
      </c>
    </row>
    <row r="151" spans="1:12" ht="12.75">
      <c r="A151" s="1">
        <v>39264</v>
      </c>
      <c r="B151">
        <v>111141</v>
      </c>
      <c r="C151" t="s">
        <v>355</v>
      </c>
      <c r="D151" t="s">
        <v>21</v>
      </c>
      <c r="E151">
        <v>1991</v>
      </c>
      <c r="F151" s="29">
        <v>30</v>
      </c>
      <c r="G151" s="29">
        <v>39.12484</v>
      </c>
      <c r="H151" s="15">
        <v>39.1248397827148</v>
      </c>
      <c r="I151" s="29">
        <v>1562.7756459713</v>
      </c>
      <c r="J151" s="29">
        <v>153.224354028702</v>
      </c>
      <c r="K151" s="29">
        <v>153.224354427155</v>
      </c>
      <c r="L151" s="29">
        <f t="shared" si="2"/>
        <v>3.9845298260843265E-07</v>
      </c>
    </row>
    <row r="152" spans="1:12" ht="12.75">
      <c r="A152" s="1">
        <v>39448</v>
      </c>
      <c r="B152">
        <v>113048</v>
      </c>
      <c r="C152" t="s">
        <v>12</v>
      </c>
      <c r="D152" t="s">
        <v>116</v>
      </c>
      <c r="E152">
        <v>1994</v>
      </c>
      <c r="F152" s="29">
        <v>48</v>
      </c>
      <c r="G152" s="29">
        <v>17.70833</v>
      </c>
      <c r="H152" s="15">
        <v>22.38016</v>
      </c>
      <c r="I152" s="29">
        <v>1903.82290959358</v>
      </c>
      <c r="J152" s="29">
        <v>153.177090406418</v>
      </c>
      <c r="K152" s="29">
        <v>193.588385133867</v>
      </c>
      <c r="L152" s="29">
        <f t="shared" si="2"/>
        <v>40.41129472744902</v>
      </c>
    </row>
    <row r="153" spans="1:12" ht="12.75">
      <c r="A153" s="1">
        <v>39083</v>
      </c>
      <c r="B153">
        <v>108823</v>
      </c>
      <c r="C153" t="s">
        <v>301</v>
      </c>
      <c r="D153" t="s">
        <v>81</v>
      </c>
      <c r="E153">
        <v>1989</v>
      </c>
      <c r="F153" s="29">
        <v>37</v>
      </c>
      <c r="G153" s="29">
        <v>22.97297</v>
      </c>
      <c r="H153" s="15">
        <v>25.34464</v>
      </c>
      <c r="I153" s="29">
        <v>1807.99999910593</v>
      </c>
      <c r="J153" s="29">
        <v>153.00000089407</v>
      </c>
      <c r="K153" s="29">
        <v>168.795307596664</v>
      </c>
      <c r="L153" s="29">
        <f t="shared" si="2"/>
        <v>15.79530670259399</v>
      </c>
    </row>
    <row r="154" spans="1:12" ht="12.75">
      <c r="A154" s="1">
        <v>39448</v>
      </c>
      <c r="B154">
        <v>107384</v>
      </c>
      <c r="C154" t="s">
        <v>135</v>
      </c>
      <c r="D154" t="s">
        <v>136</v>
      </c>
      <c r="E154">
        <v>1996</v>
      </c>
      <c r="F154" s="29">
        <v>32</v>
      </c>
      <c r="G154" s="29">
        <v>26.5625</v>
      </c>
      <c r="H154" s="15">
        <v>47.61124</v>
      </c>
      <c r="I154" s="29">
        <v>1218</v>
      </c>
      <c r="J154" s="29">
        <v>153</v>
      </c>
      <c r="K154" s="29">
        <v>274.24074150253</v>
      </c>
      <c r="L154" s="29">
        <f t="shared" si="2"/>
        <v>121.24074150253</v>
      </c>
    </row>
    <row r="155" spans="1:12" ht="12.75">
      <c r="A155" s="1">
        <v>38899</v>
      </c>
      <c r="B155">
        <v>109541</v>
      </c>
      <c r="C155" t="s">
        <v>192</v>
      </c>
      <c r="D155" t="s">
        <v>193</v>
      </c>
      <c r="E155">
        <v>1993</v>
      </c>
      <c r="F155" s="29">
        <v>35</v>
      </c>
      <c r="G155" s="29">
        <v>24.28572</v>
      </c>
      <c r="H155" s="15">
        <v>36.67225</v>
      </c>
      <c r="I155" s="29">
        <v>1485.48570990562</v>
      </c>
      <c r="J155" s="29">
        <v>152.514290094376</v>
      </c>
      <c r="K155" s="29">
        <v>230.301727311421</v>
      </c>
      <c r="L155" s="29">
        <f t="shared" si="2"/>
        <v>77.78743721704498</v>
      </c>
    </row>
    <row r="156" spans="1:12" ht="12.75">
      <c r="A156" s="1">
        <v>40725</v>
      </c>
      <c r="B156">
        <v>106346</v>
      </c>
      <c r="C156" t="s">
        <v>152</v>
      </c>
      <c r="D156" t="s">
        <v>29</v>
      </c>
      <c r="E156">
        <v>1941</v>
      </c>
      <c r="F156" s="29">
        <v>27</v>
      </c>
      <c r="G156" s="29">
        <v>31.48148</v>
      </c>
      <c r="H156" s="15">
        <v>31.57729</v>
      </c>
      <c r="I156" s="29">
        <v>1622.62963151932</v>
      </c>
      <c r="J156" s="29">
        <v>152.370368480682</v>
      </c>
      <c r="K156" s="29">
        <v>152.834082771853</v>
      </c>
      <c r="L156" s="29">
        <f t="shared" si="2"/>
        <v>0.4637142911709873</v>
      </c>
    </row>
    <row r="157" spans="1:12" ht="12.75">
      <c r="A157" s="1">
        <v>40725</v>
      </c>
      <c r="B157">
        <v>100229</v>
      </c>
      <c r="C157" t="s">
        <v>379</v>
      </c>
      <c r="D157" t="s">
        <v>373</v>
      </c>
      <c r="E157">
        <v>1960</v>
      </c>
      <c r="F157" s="29">
        <v>37</v>
      </c>
      <c r="G157" s="29">
        <v>22.97297</v>
      </c>
      <c r="H157" s="15">
        <v>27.15904</v>
      </c>
      <c r="I157" s="29">
        <v>1752.31080853939</v>
      </c>
      <c r="J157" s="29">
        <v>-152.310808539391</v>
      </c>
      <c r="K157" s="29">
        <v>-180.064432338762</v>
      </c>
      <c r="L157" s="29">
        <f t="shared" si="2"/>
        <v>-27.753623799371013</v>
      </c>
    </row>
    <row r="158" spans="1:12" ht="12.75">
      <c r="A158" s="1">
        <v>39814</v>
      </c>
      <c r="B158">
        <v>115245</v>
      </c>
      <c r="C158" t="s">
        <v>10</v>
      </c>
      <c r="D158" t="s">
        <v>11</v>
      </c>
      <c r="E158">
        <v>1955</v>
      </c>
      <c r="F158" s="29">
        <v>66</v>
      </c>
      <c r="G158" s="29">
        <v>13.07692</v>
      </c>
      <c r="H158" s="15">
        <v>39.24361</v>
      </c>
      <c r="I158" s="29">
        <v>1452.56154218316</v>
      </c>
      <c r="J158" s="29">
        <v>-151.561542183161</v>
      </c>
      <c r="K158" s="29">
        <v>-440.009170166586</v>
      </c>
      <c r="L158" s="29">
        <f t="shared" si="2"/>
        <v>-288.447627983425</v>
      </c>
    </row>
    <row r="159" spans="1:12" ht="12.75">
      <c r="A159" s="1">
        <v>40544</v>
      </c>
      <c r="B159">
        <v>122446</v>
      </c>
      <c r="C159" t="s">
        <v>223</v>
      </c>
      <c r="D159" t="s">
        <v>131</v>
      </c>
      <c r="E159">
        <v>1996</v>
      </c>
      <c r="F159" s="29">
        <v>26</v>
      </c>
      <c r="G159" s="29">
        <v>32.69231</v>
      </c>
      <c r="H159" s="15">
        <v>45.369</v>
      </c>
      <c r="I159" s="29">
        <v>1269.63462042809</v>
      </c>
      <c r="J159" s="29">
        <v>151.365379571915</v>
      </c>
      <c r="K159" s="29">
        <v>210.058474177994</v>
      </c>
      <c r="L159" s="29">
        <f t="shared" si="2"/>
        <v>58.69309460607897</v>
      </c>
    </row>
    <row r="160" spans="1:12" ht="12.75">
      <c r="A160" s="1">
        <v>39448</v>
      </c>
      <c r="B160">
        <v>107895</v>
      </c>
      <c r="C160" t="s">
        <v>276</v>
      </c>
      <c r="D160" t="s">
        <v>277</v>
      </c>
      <c r="E160">
        <v>1992</v>
      </c>
      <c r="F160" s="29">
        <v>28</v>
      </c>
      <c r="G160" s="29">
        <v>30.35714</v>
      </c>
      <c r="H160" s="15">
        <v>37.71364</v>
      </c>
      <c r="I160" s="29">
        <v>1457.82142618299</v>
      </c>
      <c r="J160" s="29">
        <v>151.178573817015</v>
      </c>
      <c r="K160" s="29">
        <v>187.813927427601</v>
      </c>
      <c r="L160" s="29">
        <f t="shared" si="2"/>
        <v>36.63535361058598</v>
      </c>
    </row>
    <row r="161" spans="1:12" ht="12.75">
      <c r="A161" s="1">
        <v>40725</v>
      </c>
      <c r="B161">
        <v>123533</v>
      </c>
      <c r="C161" t="s">
        <v>94</v>
      </c>
      <c r="D161" t="s">
        <v>70</v>
      </c>
      <c r="E161">
        <v>1998</v>
      </c>
      <c r="F161" s="29">
        <v>49</v>
      </c>
      <c r="G161" s="29">
        <v>18.88889</v>
      </c>
      <c r="H161" s="15">
        <v>45.96736</v>
      </c>
      <c r="I161" s="29">
        <v>1399.88888353109</v>
      </c>
      <c r="J161" s="29">
        <v>151.111116468906</v>
      </c>
      <c r="K161" s="29">
        <v>324.535192075205</v>
      </c>
      <c r="L161" s="29">
        <f t="shared" si="2"/>
        <v>173.42407560629897</v>
      </c>
    </row>
    <row r="162" spans="1:12" ht="12.75">
      <c r="A162" s="1">
        <v>40544</v>
      </c>
      <c r="B162">
        <v>121375</v>
      </c>
      <c r="C162" t="s">
        <v>214</v>
      </c>
      <c r="D162" t="s">
        <v>215</v>
      </c>
      <c r="E162">
        <v>1961</v>
      </c>
      <c r="F162" s="29">
        <v>29</v>
      </c>
      <c r="G162" s="29">
        <v>29.31034</v>
      </c>
      <c r="H162" s="15">
        <v>42.23025</v>
      </c>
      <c r="I162" s="29">
        <v>1344.63793325424</v>
      </c>
      <c r="J162" s="29">
        <v>150.362066745758</v>
      </c>
      <c r="K162" s="29">
        <v>216.641175691193</v>
      </c>
      <c r="L162" s="29">
        <f t="shared" si="2"/>
        <v>66.27910894543501</v>
      </c>
    </row>
    <row r="163" spans="1:12" ht="12.75">
      <c r="A163" s="1">
        <v>40179</v>
      </c>
      <c r="B163">
        <v>116883</v>
      </c>
      <c r="C163" t="s">
        <v>145</v>
      </c>
      <c r="D163" t="s">
        <v>146</v>
      </c>
      <c r="E163">
        <v>1939</v>
      </c>
      <c r="F163" s="29">
        <v>33</v>
      </c>
      <c r="G163" s="29">
        <v>25.75758</v>
      </c>
      <c r="H163" s="15">
        <v>45.66769</v>
      </c>
      <c r="I163" s="29">
        <v>1262.83333027363</v>
      </c>
      <c r="J163" s="29">
        <v>150.166669726372</v>
      </c>
      <c r="K163" s="29">
        <v>266.242635510472</v>
      </c>
      <c r="L163" s="29">
        <f t="shared" si="2"/>
        <v>116.07596578409999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Delphi</cp:lastModifiedBy>
  <cp:lastPrinted>2011-07-06T12:52:16Z</cp:lastPrinted>
  <dcterms:created xsi:type="dcterms:W3CDTF">2011-07-06T12:16:24Z</dcterms:created>
  <dcterms:modified xsi:type="dcterms:W3CDTF">2011-08-13T09:52:38Z</dcterms:modified>
  <cp:category/>
  <cp:version/>
  <cp:contentType/>
  <cp:contentStatus/>
</cp:coreProperties>
</file>